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13" documentId="120_S{2AC9BD13-BADA-5192-A53E-5A8FF88502F6}" xr6:coauthVersionLast="47" xr6:coauthVersionMax="47" xr10:uidLastSave="{05D95922-4824-44E5-98FA-58F6E60C2D6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<sst xmlns="http://schemas.openxmlformats.org/spreadsheetml/2006/main" count="180282" uniqueCount="39124">
  <si>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</si>
  <si>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</si>
  <si>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</si>
  <si>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</si>
  <si>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</si>
  <si>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</si>
  <si>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</si>
  <si>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</si>
  <si>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</si>
  <si>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</si>
  <si>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</si>
  <si>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</si>
  <si>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</si>
  <si>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</si>
  <si>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</si>
  <si>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</si>
  <si>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</si>
  <si>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</si>
  <si>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</si>
  <si>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</si>
  <si>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</si>
  <si>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</si>
  <si>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</si>
  <si>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</si>
  <si>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</si>
  <si>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</si>
  <si>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</si>
  <si>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</si>
  <si>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</si>
  <si>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</si>
  <si>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</si>
  <si>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</si>
  <si>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</si>
  <si>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</si>
  <si>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</si>
  <si>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</si>
  <si>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</si>
  <si>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</si>
  <si>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</si>
  <si>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</si>
  <si>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</si>
  <si>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</si>
  <si>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</si>
  <si>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</si>
  <si>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</si>
  <si>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</si>
  <si>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</si>
  <si>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</si>
  <si>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</si>
  <si>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</si>
  <si>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</si>
  <si>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</si>
  <si>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</si>
  <si>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</si>
  <si>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</si>
  <si>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</si>
  <si>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</si>
  <si>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</si>
  <si>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</si>
  <si>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</si>
  <si>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</si>
  <si>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</si>
  <si>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</si>
  <si>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</si>
  <si>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</si>
  <si>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</si>
  <si>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</si>
  <si>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</si>
  <si>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</si>
  <si>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</si>
  <si>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</si>
  <si>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</si>
  <si>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</si>
  <si>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</si>
  <si>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</si>
  <si>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</si>
  <si>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</si>
  <si>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</si>
  <si>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</si>
  <si>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</si>
  <si>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</si>
  <si>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</si>
  <si>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</si>
  <si>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</si>
  <si>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</si>
  <si>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</si>
  <si>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</si>
  <si>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</si>
  <si>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</si>
  <si>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</si>
  <si>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</si>
  <si>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</si>
  <si>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</si>
  <si>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</si>
  <si>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</si>
  <si>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</si>
  <si>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</si>
  <si>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</si>
  <si>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</si>
  <si>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</si>
  <si>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</si>
  <si>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</si>
  <si>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</si>
  <si>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</si>
  <si>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</si>
  <si>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</si>
  <si>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</si>
  <si>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</si>
  <si>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</si>
  <si>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</si>
  <si>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</si>
  <si>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</si>
  <si>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</si>
  <si>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</si>
  <si>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</si>
  <si>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</si>
  <si>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</si>
  <si>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</si>
  <si>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</si>
  <si>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</si>
  <si>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</si>
  <si>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</si>
  <si>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</si>
  <si>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</si>
  <si>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</si>
  <si>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</si>
  <si>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</si>
  <si>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</si>
  <si>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</si>
  <si>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</si>
  <si>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</si>
  <si>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</si>
  <si>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</si>
  <si>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</si>
  <si>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</si>
  <si>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</si>
  <si>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</si>
  <si>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</si>
  <si>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</si>
  <si>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</si>
  <si>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</si>
  <si>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</si>
  <si>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</si>
  <si>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</si>
  <si>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</si>
  <si>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</si>
  <si>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</si>
  <si>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</si>
  <si>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</si>
  <si>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</si>
  <si>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</si>
  <si>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</si>
  <si>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</si>
  <si>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</si>
  <si>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</si>
  <si>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</si>
  <si>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</si>
  <si>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</si>
  <si>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</si>
  <si>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</si>
  <si>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</si>
  <si>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</si>
  <si>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</si>
  <si>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</si>
  <si>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</si>
  <si>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</si>
  <si>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</si>
  <si>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</si>
  <si>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</si>
  <si>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</si>
  <si>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</si>
  <si>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</si>
  <si>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</si>
  <si>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</si>
  <si>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</si>
  <si>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</si>
  <si>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</si>
  <si>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</si>
  <si>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</si>
  <si>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</si>
  <si>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</si>
  <si>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</si>
  <si>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</si>
  <si>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</si>
  <si>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</si>
  <si>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</si>
  <si>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</si>
  <si>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</si>
  <si>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</si>
  <si>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</si>
  <si>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</si>
  <si>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</si>
  <si>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</si>
  <si>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</si>
  <si>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</si>
  <si>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</si>
  <si>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</si>
  <si>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</si>
  <si>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</si>
  <si>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</si>
  <si>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</si>
  <si>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</si>
  <si>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</si>
  <si>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</si>
  <si>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</si>
  <si>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</si>
  <si>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</si>
  <si>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</si>
  <si>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</si>
  <si>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</si>
  <si>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</si>
  <si>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</si>
  <si>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</si>
  <si>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</si>
  <si>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</si>
  <si>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</si>
  <si>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</si>
  <si>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</si>
  <si>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</si>
  <si>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</si>
  <si>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</si>
  <si>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</si>
  <si>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</si>
  <si>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</si>
  <si>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</si>
  <si>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</si>
  <si>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</si>
  <si>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</si>
  <si>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</si>
  <si>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</si>
  <si>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</si>
  <si>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</si>
  <si>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</si>
  <si>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</si>
  <si>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</si>
  <si>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</si>
  <si>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</si>
  <si>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</si>
  <si>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</si>
  <si>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</si>
  <si>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</si>
  <si>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</si>
  <si>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</si>
  <si>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</si>
  <si>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</si>
  <si>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</si>
  <si>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</si>
  <si>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</si>
  <si>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</si>
  <si>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</si>
  <si>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</si>
  <si>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</si>
  <si>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</si>
  <si>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</si>
  <si>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</si>
  <si>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</si>
  <si>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</si>
  <si>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</si>
  <si>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</si>
  <si>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</si>
  <si>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</si>
  <si>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</si>
  <si>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</si>
  <si>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</si>
  <si>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</si>
  <si>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</si>
  <si>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</si>
  <si>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</si>
  <si>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</si>
  <si>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</si>
  <si>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</si>
  <si>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</si>
  <si>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</si>
  <si>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</si>
  <si>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</si>
  <si>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</si>
  <si>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</si>
  <si>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</si>
  <si>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</si>
  <si>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</si>
  <si>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</si>
  <si>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</si>
  <si>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</si>
  <si>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</si>
  <si>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</si>
  <si>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</si>
  <si>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</si>
  <si>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</si>
  <si>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</si>
  <si>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</si>
  <si>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</si>
  <si>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</si>
  <si>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</si>
  <si>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</si>
  <si>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</si>
  <si>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</si>
  <si>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</si>
  <si>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</si>
  <si>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</si>
  <si>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</si>
  <si>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</si>
  <si>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</si>
  <si>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</si>
  <si>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</si>
  <si>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</si>
  <si>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</si>
  <si>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</si>
  <si>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</si>
  <si>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</si>
  <si>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</si>
  <si>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</si>
  <si>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</si>
  <si>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</si>
  <si>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</si>
  <si>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</si>
  <si>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</si>
  <si>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</si>
  <si>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</si>
  <si>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</si>
  <si>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</si>
  <si>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</si>
  <si>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</si>
  <si>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</si>
  <si>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</si>
  <si>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</si>
  <si>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</si>
  <si>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</si>
  <si>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</si>
  <si>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</si>
  <si>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</si>
  <si>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</si>
  <si>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</si>
  <si>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</si>
  <si>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</si>
  <si>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</si>
  <si>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</si>
  <si>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</si>
  <si>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</si>
  <si>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</si>
  <si>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</si>
  <si>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</si>
  <si>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</si>
  <si>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</si>
  <si>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</si>
  <si>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</si>
  <si>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</si>
  <si>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</si>
  <si>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</si>
  <si>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</si>
  <si>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</si>
  <si>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</si>
  <si>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</si>
  <si>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</si>
  <si>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</si>
  <si>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</si>
  <si>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</si>
  <si>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</si>
  <si>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</si>
  <si>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</si>
  <si>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</si>
  <si>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</si>
  <si>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</si>
  <si>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</si>
  <si>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</si>
  <si>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</si>
  <si>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</si>
  <si>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</si>
  <si>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</si>
  <si>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</si>
  <si>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</si>
  <si>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</si>
  <si>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</si>
  <si>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</si>
  <si>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</si>
  <si>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</si>
  <si>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</si>
  <si>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</si>
  <si>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</si>
  <si>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</si>
  <si>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</si>
  <si>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</si>
  <si>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</si>
  <si>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</si>
  <si>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</si>
  <si>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</si>
  <si>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</si>
  <si>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</si>
  <si>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</si>
  <si>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</si>
  <si>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</si>
  <si>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</si>
  <si>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</si>
  <si>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</si>
  <si>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</si>
  <si>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</si>
  <si>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</si>
  <si>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</si>
  <si>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</si>
  <si>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</si>
  <si>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</si>
  <si>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</si>
  <si>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</si>
  <si>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</si>
  <si>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</si>
  <si>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</si>
  <si>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</si>
  <si>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</si>
  <si>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</si>
  <si>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</si>
  <si>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</si>
  <si>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</si>
  <si>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</si>
  <si>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</si>
  <si>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</si>
  <si>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</si>
  <si>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</si>
  <si>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</si>
  <si>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</si>
  <si>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</si>
  <si>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</si>
  <si>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</si>
  <si>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</si>
  <si>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</si>
  <si>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</si>
  <si>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</si>
  <si>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</si>
  <si>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</si>
  <si>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</si>
  <si>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</si>
  <si>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</si>
  <si>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</si>
  <si>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</si>
  <si>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</si>
  <si>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</si>
  <si>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</si>
  <si>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</si>
  <si>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</si>
  <si>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</si>
  <si>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</si>
  <si>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</si>
  <si>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</si>
  <si>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</si>
  <si>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</si>
  <si>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</si>
  <si>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</si>
  <si>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</si>
  <si>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</si>
  <si>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</si>
  <si>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</si>
  <si>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</si>
  <si>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</si>
  <si>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</si>
  <si>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</si>
  <si>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</si>
  <si>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</si>
  <si>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</si>
  <si>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</si>
  <si>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</si>
  <si>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</si>
  <si>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</si>
  <si>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</si>
  <si>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</si>
  <si>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</si>
  <si>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</si>
  <si>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</si>
  <si>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</si>
  <si>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</si>
  <si>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</si>
  <si>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</si>
  <si>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</si>
  <si>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</si>
  <si>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</si>
  <si>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</si>
  <si>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</si>
  <si>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</si>
  <si>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</si>
  <si>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</si>
  <si>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</si>
  <si>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</si>
  <si>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</si>
  <si>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</si>
  <si>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</si>
  <si>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</si>
  <si>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</si>
  <si>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</si>
  <si>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</si>
  <si>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</si>
  <si>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</si>
  <si>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</si>
  <si>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</si>
  <si>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</si>
  <si>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</si>
  <si>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</si>
  <si>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</si>
  <si>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</si>
  <si>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</si>
  <si>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</si>
  <si>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</si>
  <si>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</si>
  <si>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</si>
  <si>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</si>
  <si>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</si>
  <si>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</si>
  <si>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</si>
  <si>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</si>
  <si>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</si>
  <si>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</si>
  <si>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</si>
  <si>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</si>
  <si>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</si>
  <si>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</si>
  <si>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</si>
  <si>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</si>
  <si>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</si>
  <si>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</si>
  <si>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</si>
  <si>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</si>
  <si>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</si>
  <si>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</si>
  <si>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</si>
  <si>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</si>
  <si>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</si>
  <si>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</si>
  <si>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</si>
  <si>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</si>
  <si>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</si>
  <si>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</si>
  <si>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</si>
  <si>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</si>
  <si>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</si>
  <si>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</si>
  <si>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</si>
  <si>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</si>
  <si>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</si>
  <si>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</si>
  <si>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</si>
  <si>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</si>
  <si>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</si>
  <si>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</si>
  <si>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</si>
  <si>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</si>
  <si>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</si>
  <si>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</si>
  <si>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</si>
  <si>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</si>
  <si>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</si>
  <si>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</si>
  <si>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</si>
  <si>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</si>
  <si>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</si>
  <si>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</si>
  <si>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</si>
  <si>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</si>
  <si>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</si>
  <si>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</si>
  <si>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</si>
  <si>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</si>
  <si>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</si>
  <si>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</si>
  <si>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</si>
  <si>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</si>
  <si>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</si>
  <si>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</si>
  <si>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</si>
  <si>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</si>
  <si>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</si>
  <si>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</si>
  <si>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</si>
  <si>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</si>
  <si>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</si>
  <si>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</si>
  <si>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</si>
  <si>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</si>
  <si>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</si>
  <si>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</si>
  <si>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</si>
  <si>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</si>
  <si>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</si>
  <si>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</si>
  <si>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</si>
  <si>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</si>
  <si>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</si>
  <si>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</si>
  <si>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</si>
  <si>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</si>
  <si>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</si>
  <si>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</si>
  <si>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</si>
  <si>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</si>
  <si>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</si>
  <si>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</si>
  <si>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</si>
  <si>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</si>
  <si>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</si>
  <si>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</si>
  <si>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</si>
  <si>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</si>
  <si>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</si>
  <si>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</si>
  <si>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</si>
  <si>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</si>
  <si>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</si>
  <si>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</si>
  <si>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</si>
  <si>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</si>
  <si>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</si>
  <si>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</si>
  <si>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</si>
  <si>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</si>
  <si>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</si>
  <si>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</si>
  <si>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</si>
  <si>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</si>
  <si>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</si>
  <si>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</si>
  <si>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</si>
  <si>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</si>
  <si>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</si>
  <si>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</si>
  <si>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</si>
  <si>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</si>
  <si>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</si>
  <si>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</si>
  <si>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</si>
  <si>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</si>
  <si>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</si>
  <si>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</si>
  <si>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</si>
  <si>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</si>
  <si>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</si>
  <si>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</si>
  <si>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</si>
  <si>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</si>
  <si>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</si>
  <si>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</si>
  <si>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</si>
  <si>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</si>
  <si>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</si>
  <si>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</si>
  <si>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</si>
  <si>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</si>
  <si>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</si>
  <si>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</si>
  <si>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</si>
  <si>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</si>
  <si>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</si>
  <si>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</si>
  <si>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</si>
  <si>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</si>
  <si>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</si>
  <si>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</si>
  <si>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</si>
  <si>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</si>
  <si>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</si>
  <si>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</si>
  <si>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</si>
  <si>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</si>
  <si>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</si>
  <si>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</si>
  <si>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</si>
  <si>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</si>
  <si>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</si>
  <si>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</si>
  <si>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</si>
  <si>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</si>
  <si>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</si>
  <si>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</si>
  <si>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</si>
  <si>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</si>
  <si>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</si>
  <si>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</si>
  <si>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</si>
  <si>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</si>
  <si>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</si>
  <si>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</si>
  <si>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</si>
  <si>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</si>
  <si>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</si>
  <si>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</si>
  <si>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</si>
  <si>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</si>
  <si>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</si>
  <si>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</si>
  <si>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</si>
  <si>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</si>
  <si>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</si>
  <si>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</si>
  <si>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</si>
  <si>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</si>
  <si>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</si>
  <si>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</si>
  <si>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</si>
  <si>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</si>
  <si>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</si>
  <si>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</si>
  <si>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</si>
  <si>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</si>
  <si>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</si>
  <si>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</si>
  <si>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</si>
  <si>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</si>
  <si>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</si>
  <si>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</si>
  <si>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</si>
  <si>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</si>
  <si>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</si>
  <si>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</si>
  <si>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</si>
  <si>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</si>
  <si>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</si>
  <si>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</si>
  <si>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</si>
  <si>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</si>
  <si>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</si>
  <si>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</si>
  <si>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</si>
  <si>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</si>
  <si>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</si>
  <si>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</si>
  <si>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</si>
  <si>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</si>
  <si>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</si>
  <si>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</si>
  <si>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</si>
  <si>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</si>
  <si>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</si>
  <si>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</si>
  <si>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</si>
  <si>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</si>
  <si>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</si>
  <si>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</si>
  <si>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</si>
  <si>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</si>
  <si>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</si>
  <si>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</si>
  <si>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</si>
  <si>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</si>
  <si>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</si>
  <si>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</si>
  <si>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</si>
  <si>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</si>
  <si>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</si>
  <si>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</si>
  <si>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</si>
  <si>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</si>
  <si>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</si>
  <si>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</si>
  <si>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</si>
  <si>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</si>
  <si>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</si>
  <si>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</si>
  <si>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</si>
  <si>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</si>
  <si>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</si>
  <si>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</si>
  <si>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</si>
  <si>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</si>
  <si>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</si>
  <si>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</si>
  <si>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</si>
  <si>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</si>
  <si>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</si>
  <si>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</si>
  <si>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</si>
  <si>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</si>
  <si>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</si>
  <si>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</si>
  <si>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</si>
  <si>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</si>
  <si>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</si>
  <si>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</si>
  <si>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</si>
  <si>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</si>
  <si>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</si>
  <si>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</si>
  <si>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</si>
  <si>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</si>
  <si>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</si>
  <si>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</si>
  <si>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</si>
  <si>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</si>
  <si>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</si>
  <si>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</si>
  <si>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</si>
  <si>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</si>
  <si>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</si>
  <si>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</si>
  <si>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</si>
  <si>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</si>
  <si>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</si>
  <si>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</si>
  <si>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</si>
  <si>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</si>
  <si>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</si>
  <si>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</si>
  <si>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</si>
  <si>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</si>
  <si>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</si>
  <si>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</si>
  <si>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</si>
  <si>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</si>
  <si>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</si>
  <si>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</si>
  <si>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</si>
  <si>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</si>
  <si>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</si>
  <si>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</si>
  <si>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</si>
  <si>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</si>
  <si>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</si>
  <si>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</si>
  <si>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</si>
  <si>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</si>
  <si>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</si>
  <si>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</si>
  <si>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</si>
  <si>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</si>
  <si>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</si>
  <si>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</si>
  <si>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</si>
  <si>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</si>
  <si>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</si>
  <si>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</si>
  <si>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</si>
  <si>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</si>
  <si>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</si>
  <si>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</si>
  <si>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</si>
  <si>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</si>
  <si>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</si>
  <si>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</si>
  <si>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</si>
  <si>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</si>
  <si>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</si>
  <si>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</si>
  <si>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</si>
  <si>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</si>
  <si>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</si>
  <si>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</si>
  <si>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</si>
  <si>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</si>
  <si>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</si>
  <si>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</si>
  <si>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</si>
  <si>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</si>
  <si>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</si>
  <si>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</si>
  <si>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</si>
  <si>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</si>
  <si>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</si>
  <si>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</si>
  <si>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</si>
  <si>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</si>
  <si>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</si>
  <si>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</si>
  <si>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</si>
  <si>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</si>
  <si>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</si>
  <si>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</si>
  <si>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</si>
  <si>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</si>
  <si>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</si>
  <si>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</si>
  <si>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</si>
  <si>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</si>
  <si>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</si>
  <si>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</si>
  <si>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</si>
  <si>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</si>
  <si>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</si>
  <si>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</si>
  <si>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</si>
  <si>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</si>
  <si>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</si>
  <si>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</si>
  <si>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</si>
  <si>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</si>
  <si>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</si>
  <si>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</si>
  <si>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</si>
  <si>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</si>
  <si>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</si>
  <si>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</si>
  <si>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</si>
  <si>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</si>
  <si>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</si>
  <si>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</si>
  <si>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</si>
  <si>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</si>
  <si>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</si>
  <si>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</si>
  <si>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</si>
  <si>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</si>
  <si>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</si>
  <si>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</si>
  <si>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</si>
  <si>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</si>
  <si>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</si>
  <si>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</si>
  <si>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</si>
  <si>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</si>
  <si>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</si>
  <si>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</si>
  <si>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</si>
  <si>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</si>
  <si>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</si>
  <si>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</si>
  <si>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</si>
  <si>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</si>
  <si>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</si>
  <si>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</si>
  <si>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</si>
  <si>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</si>
  <si>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</si>
  <si>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</si>
  <si>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</si>
  <si>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</si>
  <si>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</si>
  <si>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</si>
  <si>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</si>
  <si>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</si>
  <si>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</si>
  <si>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</si>
  <si>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</si>
  <si>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</si>
  <si>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</si>
  <si>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</si>
  <si>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</si>
  <si>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</si>
  <si>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</si>
  <si>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</si>
  <si>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</si>
  <si>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</si>
  <si>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</si>
  <si>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</si>
  <si>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</si>
  <si>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</si>
  <si>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</si>
  <si>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</si>
  <si>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</si>
  <si>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</si>
  <si>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</si>
  <si>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</si>
  <si>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</si>
  <si>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</si>
  <si>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</si>
  <si>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</si>
  <si>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</si>
  <si>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</si>
  <si>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</si>
  <si>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</si>
  <si>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</si>
  <si>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</si>
  <si>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</si>
  <si>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</si>
  <si>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</si>
  <si>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</si>
  <si>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</si>
  <si>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</si>
  <si>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</si>
  <si>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</si>
  <si>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</si>
  <si>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</si>
  <si>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</si>
  <si>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</si>
  <si>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</si>
  <si>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</si>
  <si>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</si>
  <si>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</si>
  <si>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</si>
  <si>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</si>
  <si>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</si>
  <si>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</si>
  <si>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</si>
  <si>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</si>
  <si>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</si>
  <si>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</si>
  <si>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</si>
  <si>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</si>
  <si>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</si>
  <si>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</si>
  <si>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</si>
  <si>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</si>
  <si>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</si>
  <si>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</si>
  <si>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</si>
  <si>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</si>
  <si>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</si>
  <si>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</si>
  <si>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</si>
  <si>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</si>
  <si>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</si>
  <si>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</si>
  <si>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</si>
  <si>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</si>
  <si>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</si>
  <si>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</si>
  <si>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</si>
  <si>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</si>
  <si>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</si>
  <si>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</si>
  <si>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</si>
  <si>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</si>
  <si>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</si>
  <si>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</si>
  <si>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</si>
  <si>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</si>
  <si>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</si>
  <si>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</si>
  <si>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</si>
  <si>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</si>
  <si>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</si>
  <si>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</si>
  <si>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</si>
  <si>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</si>
  <si>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</si>
  <si>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</si>
  <si>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</si>
  <si>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</si>
  <si>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</si>
  <si>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</si>
  <si>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</si>
  <si>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</si>
  <si>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</si>
  <si>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</si>
  <si>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</si>
  <si>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</si>
  <si>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</si>
  <si>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</si>
  <si>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</si>
  <si>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</si>
  <si>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</si>
  <si>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</si>
  <si>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</si>
  <si>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</si>
  <si>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</si>
  <si>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</si>
  <si>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</si>
  <si>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</si>
  <si>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</si>
  <si>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</si>
  <si>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</si>
  <si>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</si>
  <si>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</si>
  <si>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</si>
  <si>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</si>
  <si>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</si>
  <si>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</si>
  <si>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</si>
  <si>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</si>
  <si>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</si>
  <si>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</si>
  <si>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</si>
  <si>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</si>
  <si>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</si>
  <si>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</si>
  <si>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</si>
  <si>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</si>
  <si>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</si>
  <si>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</si>
  <si>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</si>
  <si>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</si>
  <si>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</si>
  <si>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</si>
  <si>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</si>
  <si>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</si>
  <si>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</si>
  <si>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</si>
  <si>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</si>
  <si>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</si>
  <si>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</si>
  <si>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</si>
  <si>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</si>
  <si>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</si>
  <si>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</si>
  <si>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</si>
  <si>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</si>
  <si>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</si>
  <si>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</si>
  <si>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</si>
  <si>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</si>
  <si>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</si>
  <si>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</si>
  <si>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</si>
  <si>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</si>
  <si>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</si>
  <si>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</si>
  <si>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</si>
  <si>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</si>
  <si>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</si>
  <si>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</si>
  <si>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</si>
  <si>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</si>
  <si>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</si>
  <si>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</si>
  <si>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</si>
  <si>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</si>
  <si>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</si>
  <si>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</si>
  <si>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</si>
  <si>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</si>
  <si>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</si>
  <si>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</si>
  <si>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</si>
  <si>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</si>
  <si>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</si>
  <si>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</si>
  <si>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</si>
  <si>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</si>
  <si>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</si>
  <si>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</si>
  <si>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</si>
  <si>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</si>
  <si>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</si>
  <si>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</si>
  <si>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</si>
  <si>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</si>
  <si>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</si>
  <si>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</si>
  <si>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</si>
  <si>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</si>
  <si>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</si>
  <si>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</si>
  <si>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</si>
  <si>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</si>
  <si>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</si>
  <si>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</si>
  <si>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</si>
  <si>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</si>
  <si>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</si>
  <si>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</si>
  <si>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</si>
  <si>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</si>
  <si>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</si>
  <si>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</si>
  <si>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</si>
  <si>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</si>
  <si>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</si>
  <si>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</si>
  <si>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</si>
  <si>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</si>
  <si>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</si>
  <si>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</si>
  <si>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</si>
  <si>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</si>
  <si>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</si>
  <si>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</si>
  <si>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</si>
  <si>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</si>
  <si>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</si>
  <si>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</si>
  <si>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</si>
  <si>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</si>
  <si>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</si>
  <si>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</si>
  <si>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</si>
  <si>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</si>
  <si>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</si>
  <si>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</si>
  <si>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</si>
  <si>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</si>
  <si>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</si>
  <si>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</si>
  <si>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</si>
  <si>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</si>
  <si>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</si>
  <si>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</si>
  <si>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</si>
  <si>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</si>
  <si>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</si>
  <si>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</si>
  <si>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</si>
  <si>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</si>
  <si>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</si>
  <si>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</si>
  <si>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</si>
  <si>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</si>
  <si>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</si>
  <si>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</si>
  <si>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</si>
  <si>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</si>
  <si>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</si>
  <si>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</si>
  <si>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</si>
  <si>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</si>
  <si>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</si>
  <si>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</si>
  <si>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</si>
  <si>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</si>
  <si>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</si>
  <si>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</si>
  <si>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</si>
  <si>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</si>
  <si>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</si>
  <si>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</si>
  <si>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</si>
  <si>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</si>
  <si>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</si>
  <si>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</si>
  <si>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</si>
  <si>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</si>
  <si>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</si>
  <si>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</si>
  <si>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</si>
  <si>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</si>
  <si>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</si>
  <si>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</si>
  <si>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</si>
  <si>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</si>
  <si>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</si>
  <si>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</si>
  <si>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</si>
  <si>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</si>
  <si>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</si>
  <si>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</si>
  <si>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</si>
  <si>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</si>
  <si>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</si>
  <si>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</si>
  <si>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</si>
  <si>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</si>
  <si>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</si>
  <si>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</si>
  <si>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</si>
  <si>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</si>
  <si>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</si>
  <si>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</si>
  <si>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</si>
  <si>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</si>
  <si>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</si>
  <si>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</si>
  <si>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</si>
  <si>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</si>
  <si>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</si>
  <si>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</si>
  <si>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</si>
  <si>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</si>
  <si>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</si>
  <si>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</si>
  <si>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</si>
  <si>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</si>
  <si>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</si>
  <si>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</si>
  <si>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</si>
  <si>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</si>
  <si>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</si>
  <si>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</si>
  <si>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</si>
  <si>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</si>
  <si>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</si>
  <si>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</si>
  <si>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</si>
  <si>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</si>
  <si>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</si>
  <si>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</si>
  <si>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</si>
  <si>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</si>
  <si>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</si>
  <si>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</si>
  <si>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</si>
  <si>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</si>
  <si>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</si>
  <si>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</si>
  <si>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</si>
  <si>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</si>
  <si>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</si>
  <si>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</si>
  <si>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</si>
  <si>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</si>
  <si>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</si>
  <si>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</si>
  <si>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</si>
  <si>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</si>
  <si>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</si>
  <si>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</si>
  <si>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</si>
  <si>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</si>
  <si>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</si>
  <si>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</si>
  <si>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</si>
  <si>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</si>
  <si>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</si>
  <si>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</si>
  <si>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</si>
  <si>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</si>
  <si>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</si>
  <si>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</si>
  <si>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</si>
  <si>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</si>
  <si>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</si>
  <si>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</si>
  <si>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</si>
  <si>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</si>
  <si>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</si>
  <si>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</si>
  <si>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</si>
  <si>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</si>
  <si>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</si>
  <si>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</si>
  <si>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</si>
  <si>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</si>
  <si>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</si>
  <si>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</si>
  <si>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</si>
  <si>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</si>
  <si>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</si>
  <si>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</si>
  <si>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</si>
  <si>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</si>
  <si>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</si>
  <si>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</si>
  <si>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</si>
  <si>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</si>
  <si>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</si>
  <si>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</si>
  <si>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</si>
  <si>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</si>
  <si>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</si>
  <si>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</si>
  <si>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</si>
  <si>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</si>
  <si>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</si>
  <si>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</si>
  <si>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</si>
  <si>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</si>
  <si>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</si>
  <si>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</si>
  <si>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</si>
  <si>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</si>
  <si>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</si>
  <si>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</si>
  <si>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</si>
  <si>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</si>
  <si>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</si>
  <si>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</si>
  <si>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</si>
  <si>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</si>
  <si>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</si>
  <si>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</si>
  <si>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</si>
  <si>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</si>
  <si>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</si>
  <si>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</si>
  <si>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</si>
  <si>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</si>
  <si>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</si>
  <si>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</si>
  <si>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</si>
  <si>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</si>
  <si>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</si>
  <si>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</si>
  <si>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</si>
  <si>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</si>
  <si>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</si>
  <si>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</si>
  <si>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</si>
  <si>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</si>
  <si>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</si>
  <si>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</si>
  <si>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</si>
  <si>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</si>
  <si>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</si>
  <si>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</si>
  <si>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</si>
  <si>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</si>
  <si>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</si>
  <si>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</si>
  <si>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</si>
  <si>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</si>
  <si>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</si>
  <si>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</si>
  <si>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</si>
  <si>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</si>
  <si>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</si>
  <si>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</si>
  <si>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</si>
  <si>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</si>
  <si>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</si>
  <si>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</si>
  <si>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</si>
  <si>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</si>
  <si>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</si>
  <si>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</si>
  <si>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</si>
  <si>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</si>
  <si>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</si>
  <si>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</si>
  <si>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</si>
  <si>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</si>
  <si>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</si>
  <si>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</si>
  <si>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</si>
  <si>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</si>
  <si>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</si>
  <si>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</si>
  <si>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</si>
  <si>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</si>
  <si>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</si>
  <si>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</si>
  <si>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</si>
  <si>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</si>
  <si>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</si>
  <si>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</si>
  <si>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</si>
  <si>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</si>
  <si>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</si>
  <si>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</si>
  <si>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</si>
  <si>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</si>
  <si>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</si>
  <si>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</si>
  <si>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</si>
  <si>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</si>
  <si>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</si>
  <si>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</si>
  <si>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</si>
  <si>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</si>
  <si>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</si>
  <si>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</si>
  <si>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</si>
  <si>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</si>
  <si>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</si>
  <si>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</si>
  <si>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</si>
  <si>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</si>
  <si>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</si>
  <si>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</si>
  <si>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</si>
  <si>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</si>
  <si>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</si>
  <si>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</si>
  <si>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</si>
  <si>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</si>
  <si>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</si>
  <si>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</si>
  <si>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</si>
  <si>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</si>
  <si>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</si>
  <si>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</si>
  <si>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</si>
  <si>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</si>
  <si>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</si>
  <si>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</si>
  <si>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</si>
  <si>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</si>
  <si>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</si>
  <si>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</si>
  <si>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</si>
  <si>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</si>
  <si>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</si>
  <si>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</si>
  <si>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</si>
  <si>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</si>
  <si>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</si>
  <si>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</si>
  <si>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</si>
  <si>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</si>
  <si>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</si>
  <si>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</si>
  <si>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</si>
  <si>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</si>
  <si>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</si>
  <si>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</si>
  <si>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</si>
  <si>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</si>
  <si>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</si>
  <si>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</si>
  <si>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</si>
  <si>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</si>
  <si>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</si>
  <si>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</si>
  <si>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</si>
  <si>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</si>
  <si>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</si>
  <si>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</si>
  <si>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</si>
  <si>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</si>
  <si>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</si>
  <si>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</si>
  <si>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</si>
  <si>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</si>
  <si>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</si>
  <si>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</si>
  <si>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</si>
  <si>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</si>
  <si>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</si>
  <si>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</si>
  <si>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</si>
  <si>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</si>
  <si>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</si>
  <si>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</si>
  <si>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</si>
  <si>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</si>
  <si>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</si>
  <si>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</si>
  <si>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</si>
  <si>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</si>
  <si>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</si>
  <si>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</si>
  <si>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</si>
  <si>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</si>
  <si>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</si>
  <si>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</si>
  <si>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</si>
  <si>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</si>
  <si>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</si>
  <si>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</si>
  <si>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</si>
  <si>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</si>
  <si>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</si>
  <si>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</si>
  <si>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</si>
  <si>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</si>
  <si>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</si>
  <si>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</si>
  <si>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</si>
  <si>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</si>
  <si>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</si>
  <si>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</si>
  <si>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</si>
  <si>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</si>
  <si>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</si>
  <si>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</si>
  <si>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</si>
  <si>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</si>
  <si>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</si>
  <si>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</si>
  <si>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</si>
  <si>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</si>
  <si>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</si>
  <si>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</si>
  <si>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</si>
  <si>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</si>
  <si>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</si>
  <si>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</si>
  <si>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</si>
  <si>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</si>
  <si>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</si>
  <si>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</si>
  <si>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</si>
  <si>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</si>
  <si>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</si>
  <si>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</si>
  <si>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</si>
  <si>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</si>
  <si>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</si>
  <si>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</si>
  <si>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</si>
  <si>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</si>
  <si>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</si>
  <si>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</si>
  <si>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</si>
  <si>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</si>
  <si>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</si>
  <si>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</si>
  <si>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</si>
  <si>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</si>
  <si>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</si>
  <si>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</si>
  <si>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</si>
  <si>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</si>
  <si>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</si>
  <si>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</si>
  <si>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</si>
  <si>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</si>
  <si>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</si>
  <si>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</si>
  <si>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</si>
  <si>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</si>
  <si>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</si>
  <si>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</si>
  <si>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</si>
  <si>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</si>
  <si>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</si>
  <si>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</si>
  <si>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</si>
  <si>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</si>
  <si>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</si>
  <si>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</si>
  <si>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</si>
  <si>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</si>
  <si>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</si>
  <si>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</si>
  <si>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</si>
  <si>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</si>
  <si>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</si>
  <si>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</si>
  <si>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</si>
  <si>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</si>
  <si>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</si>
  <si>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</si>
  <si>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</si>
  <si>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</si>
  <si>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</si>
  <si>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</si>
  <si>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</si>
  <si>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</si>
  <si>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</si>
  <si>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</si>
  <si>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</si>
  <si>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</si>
  <si>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</si>
  <si>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</si>
  <si>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</si>
  <si>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</si>
  <si>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</si>
  <si>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</si>
  <si>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</si>
  <si>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</si>
  <si>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</si>
  <si>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</si>
  <si>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</si>
  <si>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</si>
  <si>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</si>
  <si>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</si>
  <si>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</si>
  <si>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</si>
  <si>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</si>
  <si>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</si>
  <si>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</si>
  <si>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</si>
  <si>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</si>
  <si>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</si>
  <si>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</si>
  <si>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</si>
  <si>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</si>
  <si>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</si>
  <si>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</si>
  <si>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</si>
  <si>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</si>
  <si>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</si>
  <si>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</si>
  <si>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</si>
  <si>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</si>
  <si>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</si>
  <si>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</si>
  <si>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</si>
  <si>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</si>
  <si>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</si>
  <si>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</si>
  <si>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</si>
  <si>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</si>
  <si>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</si>
  <si>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</si>
  <si>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</si>
  <si>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</si>
  <si>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</si>
  <si>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</si>
  <si>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</si>
  <si>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</si>
  <si>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</si>
  <si>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</si>
  <si>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</si>
  <si>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</si>
  <si>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</si>
  <si>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</si>
  <si>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</si>
  <si>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</si>
  <si>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</si>
  <si>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</si>
  <si>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</si>
  <si>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</si>
  <si>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</si>
  <si>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</si>
  <si>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</si>
  <si>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</si>
  <si>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</si>
  <si>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</si>
  <si>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</si>
  <si>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</si>
  <si>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</si>
  <si>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</si>
  <si>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</si>
  <si>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</si>
  <si>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</si>
  <si>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</si>
  <si>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</si>
  <si>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</si>
  <si>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</si>
  <si>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</si>
  <si>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</si>
  <si>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</si>
  <si>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</si>
  <si>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</si>
  <si>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</si>
  <si>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</si>
  <si>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</si>
  <si>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</si>
  <si>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</si>
  <si>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</si>
  <si>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</si>
  <si>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</si>
  <si>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</si>
  <si>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</si>
  <si>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</si>
  <si>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</si>
  <si>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</si>
  <si>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</si>
  <si>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</si>
  <si>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</si>
  <si>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</si>
  <si>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</si>
  <si>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</si>
  <si>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</si>
  <si>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</si>
  <si>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</si>
  <si>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</si>
  <si>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</si>
  <si>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</si>
  <si>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</si>
  <si>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</si>
  <si>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</si>
  <si>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</si>
  <si>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</si>
  <si>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</si>
  <si>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</si>
  <si>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</si>
  <si>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</si>
  <si>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</si>
  <si>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</si>
  <si>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</si>
  <si>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</si>
  <si>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</si>
  <si>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</si>
  <si>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</si>
  <si>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</si>
  <si>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</si>
  <si>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</si>
  <si>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</si>
  <si>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</si>
  <si>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</si>
  <si>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</si>
  <si>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</si>
  <si>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</si>
  <si>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</si>
  <si>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</si>
  <si>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</si>
  <si>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</si>
  <si>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</si>
  <si>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</si>
  <si>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</si>
  <si>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</si>
  <si>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</si>
  <si>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</si>
  <si>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</si>
  <si>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</si>
  <si>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</si>
  <si>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</si>
  <si>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</si>
  <si>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</si>
  <si>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</si>
  <si>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</si>
  <si>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</si>
  <si>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</si>
  <si>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</si>
  <si>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</si>
  <si>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</si>
  <si>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</si>
  <si>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</si>
  <si>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</si>
  <si>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</si>
  <si>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</si>
  <si>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</si>
  <si>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</si>
  <si>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</si>
  <si>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</si>
  <si>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</si>
  <si>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</si>
  <si>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</si>
  <si>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</si>
  <si>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</si>
  <si>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</si>
  <si>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</si>
  <si>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</si>
  <si>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</si>
  <si>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</si>
  <si>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</si>
  <si>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</si>
  <si>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</si>
  <si>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</si>
  <si>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</si>
  <si>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</si>
  <si>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</si>
  <si>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</si>
  <si>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</si>
  <si>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</si>
  <si>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</si>
  <si>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</si>
  <si>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</si>
  <si>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</si>
  <si>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</si>
  <si>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</si>
  <si>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</si>
  <si>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</si>
  <si>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</si>
  <si>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</si>
  <si>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</si>
  <si>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</si>
  <si>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</si>
  <si>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</si>
  <si>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</si>
  <si>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</si>
  <si>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</si>
  <si>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</si>
  <si>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</si>
  <si>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</si>
  <si>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</si>
  <si>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</si>
  <si>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</si>
  <si>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</si>
  <si>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</si>
  <si>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</si>
  <si>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</si>
  <si>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</si>
  <si>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</si>
  <si>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</si>
  <si>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</si>
  <si>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</si>
  <si>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</si>
  <si>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</si>
  <si>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</si>
  <si>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</si>
  <si>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</si>
  <si>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</si>
  <si>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</si>
  <si>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</si>
  <si>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</si>
  <si>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</si>
  <si>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</si>
  <si>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</si>
  <si>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</si>
  <si>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</si>
  <si>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</si>
  <si>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</si>
  <si>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</si>
  <si>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</si>
  <si>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</si>
  <si>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</si>
  <si>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</si>
  <si>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</si>
  <si>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</si>
  <si>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</si>
  <si>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</si>
  <si>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</si>
  <si>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</si>
  <si>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</si>
  <si>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</si>
  <si>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</si>
  <si>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</si>
  <si>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</si>
  <si>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</si>
  <si>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</si>
  <si>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</si>
  <si>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</si>
  <si>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</si>
  <si>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</si>
  <si>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</si>
  <si>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</si>
  <si>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</si>
  <si>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</si>
  <si>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</si>
  <si>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</si>
  <si>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</si>
  <si>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</si>
  <si>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</si>
  <si>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</si>
  <si>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</si>
  <si>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</si>
  <si>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</si>
  <si>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</si>
  <si>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</si>
  <si>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</si>
  <si>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</si>
  <si>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</si>
  <si>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</si>
  <si>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</si>
  <si>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</si>
  <si>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</si>
  <si>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</si>
  <si>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</si>
  <si>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</si>
  <si>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</si>
  <si>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</si>
  <si>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</si>
  <si>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</si>
  <si>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</si>
  <si>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</si>
  <si>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</si>
  <si>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</si>
  <si>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</si>
  <si>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</si>
  <si>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</si>
  <si>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</si>
  <si>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</si>
  <si>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</si>
  <si>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</si>
  <si>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</si>
  <si>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</si>
  <si>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</si>
  <si>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</si>
  <si>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</si>
  <si>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</si>
  <si>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</si>
  <si>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</si>
  <si>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</si>
  <si>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</si>
  <si>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</si>
  <si>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</si>
  <si>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</si>
  <si>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</si>
  <si>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</si>
  <si>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</si>
  <si>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</si>
  <si>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</si>
  <si>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</si>
  <si>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</si>
  <si>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</si>
  <si>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</si>
  <si>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</si>
  <si>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</si>
  <si>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</si>
  <si>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</si>
  <si>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</si>
  <si>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</si>
  <si>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</si>
  <si>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</si>
  <si>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</si>
  <si>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</si>
  <si>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</si>
  <si>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</si>
  <si>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</si>
  <si>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</si>
  <si>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</si>
  <si>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</si>
  <si>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</si>
  <si>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</si>
  <si>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</si>
  <si>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</si>
  <si>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</si>
  <si>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</si>
  <si>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</si>
  <si>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</si>
  <si>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</si>
  <si>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</si>
  <si>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</si>
  <si>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</si>
  <si>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</si>
  <si>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</si>
  <si>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</si>
  <si>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</si>
  <si>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</si>
  <si>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</si>
  <si>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</si>
  <si>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</si>
  <si>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</si>
  <si>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</si>
  <si>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</si>
  <si>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</si>
  <si>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</si>
  <si>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</si>
  <si>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</si>
  <si>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</si>
  <si>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</si>
  <si>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</si>
  <si>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</si>
  <si>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</si>
  <si>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</si>
  <si>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</si>
  <si>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</si>
  <si>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</si>
  <si>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</si>
  <si>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</si>
  <si>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</si>
  <si>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</si>
  <si>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</si>
  <si>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</si>
  <si>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</si>
  <si>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</si>
  <si>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</si>
  <si>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</si>
  <si>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</si>
  <si>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</si>
  <si>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</si>
  <si>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</si>
  <si>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</si>
  <si>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</si>
  <si>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</si>
  <si>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</si>
  <si>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</si>
  <si>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</si>
  <si>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</si>
  <si>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</si>
  <si>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</si>
  <si>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</si>
  <si>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</si>
  <si>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</si>
  <si>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</si>
  <si>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</si>
  <si>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</si>
  <si>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</si>
  <si>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</si>
  <si>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</si>
  <si>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</si>
  <si>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</si>
  <si>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</si>
  <si>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</si>
  <si>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</si>
  <si>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</si>
  <si>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</si>
  <si>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</si>
  <si>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</si>
  <si>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</si>
  <si>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</si>
  <si>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</si>
  <si>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</si>
  <si>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</si>
  <si>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</si>
  <si>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</si>
  <si>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</si>
  <si>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</si>
  <si>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</si>
  <si>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</si>
  <si>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</si>
  <si>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</si>
  <si>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</si>
  <si>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</si>
  <si>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</si>
  <si>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</si>
  <si>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</si>
  <si>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</si>
  <si>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</si>
  <si>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</si>
  <si>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</si>
  <si>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</si>
  <si>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</si>
  <si>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</si>
  <si>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</si>
  <si>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</si>
  <si>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</si>
  <si>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</si>
  <si>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</si>
  <si>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</si>
  <si>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</si>
  <si>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</si>
  <si>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</si>
  <si>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</si>
  <si>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</si>
  <si>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</si>
  <si>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</si>
  <si>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</si>
  <si>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</si>
  <si>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</si>
  <si>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</si>
  <si>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</si>
  <si>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</si>
  <si>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</si>
  <si>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</si>
  <si>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</si>
  <si>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</si>
  <si>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</si>
  <si>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</si>
  <si>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</si>
  <si>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</si>
  <si>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</si>
  <si>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</si>
  <si>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</si>
  <si>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</si>
  <si>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</si>
  <si>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</si>
  <si>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</si>
  <si>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</si>
  <si>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</si>
  <si>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</si>
  <si>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</si>
  <si>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</si>
  <si>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</si>
  <si>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</si>
  <si>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</si>
  <si>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</si>
  <si>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</si>
  <si>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</si>
  <si>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</si>
  <si>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</si>
  <si>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</si>
  <si>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</si>
  <si>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</si>
  <si>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</si>
  <si>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</si>
  <si>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</si>
  <si>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</si>
  <si>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</si>
  <si>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</si>
  <si>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</si>
  <si>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</si>
  <si>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</si>
  <si>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</si>
  <si>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</si>
  <si>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</si>
  <si>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</si>
  <si>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</si>
  <si>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</si>
  <si>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</si>
  <si>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</si>
  <si>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</si>
  <si>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</si>
  <si>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</si>
  <si>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</si>
  <si>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</si>
  <si>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</si>
  <si>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</si>
  <si>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</si>
  <si>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</si>
  <si>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</si>
  <si>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</si>
  <si>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</si>
  <si>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</si>
  <si>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</si>
  <si>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</si>
  <si>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</si>
  <si>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</si>
  <si>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</si>
  <si>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</si>
  <si>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</si>
  <si>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</si>
  <si>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</si>
  <si>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</si>
  <si>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</si>
  <si>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</si>
  <si>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</si>
  <si>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</si>
  <si>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</si>
  <si>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</si>
  <si>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</si>
  <si>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</si>
  <si>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</si>
  <si>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</si>
  <si>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</si>
  <si>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</si>
  <si>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</si>
  <si>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</si>
  <si>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</si>
  <si>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</si>
  <si>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</si>
  <si>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</si>
  <si>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</si>
  <si>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</si>
  <si>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</si>
  <si>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</si>
  <si>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</si>
  <si>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</si>
  <si>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</si>
  <si>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</si>
  <si>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</si>
  <si>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</si>
  <si>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</si>
  <si>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</si>
  <si>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</si>
  <si>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</si>
  <si>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</si>
  <si>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</si>
  <si>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</si>
  <si>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</si>
  <si>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</si>
  <si>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</si>
  <si>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</si>
  <si>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</si>
  <si>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</si>
  <si>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</si>
  <si>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</si>
  <si>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</si>
  <si>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</si>
  <si>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</si>
  <si>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</si>
  <si>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</si>
  <si>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</si>
  <si>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</si>
  <si>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</si>
  <si>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</si>
  <si>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</si>
  <si>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</si>
  <si>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</si>
  <si>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</si>
  <si>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</si>
  <si>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</si>
  <si>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</si>
  <si>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</si>
  <si>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</si>
  <si>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</si>
  <si>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</si>
  <si>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</si>
  <si>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</si>
  <si>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</si>
  <si>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</si>
  <si>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</si>
  <si>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</si>
  <si>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</si>
  <si>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</si>
  <si>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</si>
  <si>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</si>
  <si>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</si>
  <si>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</si>
  <si>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</si>
  <si>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</si>
  <si>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</si>
  <si>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</si>
  <si>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</si>
  <si>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</si>
  <si>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</si>
  <si>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</si>
  <si>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</si>
  <si>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</si>
  <si>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</si>
  <si>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</si>
  <si>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</si>
  <si>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</si>
  <si>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</si>
  <si>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</si>
  <si>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</si>
  <si>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</si>
  <si>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</si>
  <si>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</si>
  <si>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</si>
  <si>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</si>
  <si>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</si>
  <si>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</si>
  <si>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</si>
  <si>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</si>
  <si>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</si>
  <si>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</si>
  <si>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</si>
  <si>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</si>
  <si>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</si>
  <si>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</si>
  <si>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</si>
  <si>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</si>
  <si>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</si>
  <si>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</si>
  <si>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</si>
  <si>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</si>
  <si>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</si>
  <si>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</si>
  <si>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</si>
  <si>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</si>
  <si>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</si>
  <si>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</si>
  <si>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</si>
  <si>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</si>
  <si>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</si>
  <si>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</si>
  <si>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</si>
  <si>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</si>
  <si>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</si>
  <si>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</si>
  <si>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</si>
  <si>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</si>
  <si>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</si>
  <si>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</si>
  <si>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</si>
  <si>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</si>
  <si>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</si>
  <si>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</si>
  <si>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</si>
  <si>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</si>
  <si>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</si>
  <si>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</si>
  <si>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</si>
  <si>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</si>
  <si>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</si>
  <si>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</si>
  <si>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</si>
  <si>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</si>
  <si>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</si>
  <si>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</si>
  <si>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</si>
  <si>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</si>
  <si>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</si>
  <si>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</si>
  <si>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</si>
  <si>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</si>
  <si>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</si>
  <si>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</si>
  <si>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</si>
  <si>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</si>
  <si>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</si>
  <si>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</si>
  <si>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</si>
  <si>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</si>
  <si>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</si>
  <si>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</si>
  <si>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</si>
  <si>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</si>
  <si>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</si>
  <si>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</si>
  <si>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</si>
  <si>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</si>
  <si>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</si>
  <si>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</si>
  <si>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</si>
  <si>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</si>
  <si>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</si>
  <si>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</si>
  <si>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</si>
  <si>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</si>
  <si>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</si>
  <si>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</si>
  <si>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</si>
  <si>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</si>
  <si>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</si>
  <si>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</si>
  <si>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</si>
  <si>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</si>
  <si>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</si>
  <si>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</si>
  <si>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</si>
  <si>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</si>
  <si>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</si>
  <si>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</si>
  <si>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</si>
  <si>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</si>
  <si>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</si>
  <si>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</si>
  <si>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</si>
  <si>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</si>
  <si>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</si>
  <si>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</si>
  <si>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</si>
  <si>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</si>
  <si>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</si>
  <si>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</si>
  <si>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</si>
  <si>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</si>
  <si>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</si>
  <si>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</si>
  <si>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</si>
  <si>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</si>
  <si>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</si>
  <si>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</si>
  <si>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</si>
  <si>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</si>
  <si>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</si>
  <si>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</si>
  <si>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</si>
  <si>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</si>
  <si>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</si>
  <si>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</si>
  <si>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</si>
  <si>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</si>
  <si>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</si>
  <si>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</si>
  <si>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</si>
  <si>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</si>
  <si>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</si>
  <si>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</si>
  <si>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</si>
  <si>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</si>
  <si>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</si>
  <si>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</si>
  <si>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</si>
  <si>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</si>
  <si>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</si>
  <si>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</si>
  <si>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</si>
  <si>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</si>
  <si>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</si>
  <si>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</si>
  <si>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</si>
  <si>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</si>
  <si>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</si>
  <si>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</si>
  <si>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</si>
  <si>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</si>
  <si>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</si>
  <si>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</si>
  <si>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</si>
  <si>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</si>
  <si>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</si>
  <si>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</si>
  <si>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</si>
  <si>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</si>
  <si>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</si>
  <si>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</si>
  <si>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</si>
  <si>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</si>
  <si>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</si>
  <si>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</si>
  <si>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</si>
  <si>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</si>
  <si>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</si>
  <si>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</si>
  <si>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</si>
  <si>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</si>
  <si>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</si>
  <si>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</si>
  <si>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</si>
  <si>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</si>
  <si>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</si>
  <si>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</si>
  <si>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</si>
  <si>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</si>
  <si>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</si>
  <si>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</si>
  <si>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</si>
  <si>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</si>
  <si>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</si>
  <si>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</si>
  <si>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</si>
  <si>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</si>
  <si>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</si>
  <si>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</si>
  <si>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</si>
  <si>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</si>
  <si>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</si>
  <si>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</si>
  <si>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</si>
  <si>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</si>
  <si>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</si>
  <si>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</si>
  <si>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</si>
  <si>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</si>
  <si>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</si>
  <si>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</si>
  <si>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</si>
  <si>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</si>
  <si>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</si>
  <si>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</si>
  <si>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</si>
  <si>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</si>
  <si>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</si>
  <si>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</si>
  <si>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</si>
  <si>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</si>
  <si>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</si>
  <si>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</si>
  <si>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</si>
  <si>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</si>
  <si>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</si>
  <si>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</si>
  <si>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</si>
  <si>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</si>
  <si>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</si>
  <si>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</si>
  <si>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</si>
  <si>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</si>
  <si>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</si>
  <si>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</si>
  <si>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</si>
  <si>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</si>
  <si>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</si>
  <si>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</si>
  <si>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</si>
  <si>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</si>
  <si>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</si>
  <si>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</si>
  <si>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</si>
  <si>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</si>
  <si>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</si>
  <si>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</si>
  <si>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</si>
  <si>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</si>
  <si>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</si>
  <si>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</si>
  <si>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</si>
  <si>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</si>
  <si>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</si>
  <si>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</si>
  <si>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</si>
  <si>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</si>
  <si>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</si>
  <si>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</si>
  <si>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</si>
  <si>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</si>
  <si>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</si>
  <si>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</si>
  <si>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</si>
  <si>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</si>
  <si>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</si>
  <si>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</si>
  <si>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</si>
  <si>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</si>
  <si>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</si>
  <si>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</si>
  <si>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</si>
  <si>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</si>
  <si>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</si>
  <si>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</si>
  <si>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</si>
  <si>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</si>
  <si>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</si>
  <si>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</si>
  <si>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</si>
  <si>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</si>
  <si>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</si>
  <si>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</si>
  <si>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</si>
  <si>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</si>
  <si>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</si>
  <si>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</si>
  <si>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</si>
  <si>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</si>
  <si>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</si>
  <si>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</si>
  <si>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</si>
  <si>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</si>
  <si>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</si>
  <si>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</si>
  <si>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</si>
  <si>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</si>
  <si>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</si>
  <si>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</si>
  <si>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</si>
  <si>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</si>
  <si>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</si>
  <si>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</si>
  <si>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</si>
  <si>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</si>
  <si>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</si>
  <si>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</si>
  <si>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</si>
  <si>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</si>
  <si>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</si>
  <si>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</si>
  <si>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</si>
  <si>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</si>
  <si>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</si>
  <si>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</si>
  <si>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</si>
  <si>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</si>
  <si>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</si>
  <si>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</si>
  <si>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</si>
  <si>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</si>
  <si>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</si>
  <si>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</si>
  <si>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</si>
  <si>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</si>
  <si>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</si>
  <si>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</si>
  <si>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</si>
  <si>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</si>
  <si>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</si>
  <si>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</si>
  <si>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</si>
  <si>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</si>
  <si>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</si>
  <si>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</si>
  <si>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</si>
  <si>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</si>
  <si>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</si>
  <si>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</si>
  <si>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</si>
  <si>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</si>
  <si>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</si>
  <si>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</si>
  <si>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</si>
  <si>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</si>
  <si>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</si>
  <si>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</si>
  <si>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</si>
  <si>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</si>
  <si>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</si>
  <si>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</si>
  <si>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</si>
  <si>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</si>
  <si>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</si>
  <si>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</si>
  <si>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</si>
  <si>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</si>
  <si>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</si>
  <si>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</si>
  <si>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</si>
  <si>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</si>
  <si>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</si>
  <si>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</si>
  <si>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</si>
  <si>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</si>
  <si>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</si>
  <si>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</si>
  <si>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</si>
  <si>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</si>
  <si>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</si>
  <si>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</si>
  <si>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</si>
  <si>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</si>
  <si>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</si>
  <si>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</si>
  <si>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</si>
  <si>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</si>
  <si>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</si>
  <si>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</si>
  <si>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</si>
  <si>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</si>
  <si>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</si>
  <si>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</si>
  <si>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</si>
  <si>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</si>
  <si>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</si>
  <si>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</si>
  <si>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</si>
  <si>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</si>
  <si>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</si>
  <si>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</si>
  <si>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</si>
  <si>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</si>
  <si>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</si>
  <si>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</si>
  <si>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</si>
  <si>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</si>
  <si>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</si>
  <si>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</si>
  <si>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</si>
  <si>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</si>
  <si>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</si>
  <si>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</si>
  <si>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</si>
  <si>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</si>
  <si>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</si>
  <si>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</si>
  <si>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</si>
  <si>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</si>
  <si>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</si>
  <si>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</si>
  <si>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</si>
  <si>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</si>
  <si>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</si>
  <si>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</si>
  <si>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</si>
  <si>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</si>
  <si>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</si>
  <si>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</si>
  <si>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</si>
  <si>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</si>
  <si>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</si>
  <si>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</si>
  <si>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</si>
  <si>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</si>
  <si>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</si>
  <si>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</si>
  <si>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</si>
  <si>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</si>
  <si>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</si>
  <si>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</si>
  <si>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</si>
  <si>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</si>
  <si>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</si>
  <si>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</si>
  <si>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</si>
  <si>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</si>
  <si>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</si>
  <si>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</si>
  <si>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</si>
  <si>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</si>
  <si>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</si>
  <si>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</si>
  <si>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</si>
  <si>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</si>
  <si>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</si>
  <si>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</si>
  <si>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</si>
  <si>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</si>
  <si>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</si>
  <si>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</si>
  <si>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</si>
  <si>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</si>
  <si>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</si>
  <si>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</si>
  <si>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</si>
  <si>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</si>
  <si>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</si>
  <si>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</si>
  <si>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</si>
  <si>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</si>
  <si>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</si>
  <si>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</si>
  <si>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</si>
  <si>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</si>
  <si>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</si>
  <si>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</si>
  <si>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</si>
  <si>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</si>
  <si>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</si>
  <si>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</si>
  <si>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</si>
  <si>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</si>
  <si>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</si>
  <si>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</si>
  <si>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</si>
  <si>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</si>
  <si>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</si>
  <si>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</si>
  <si>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</si>
  <si>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</si>
  <si>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</si>
  <si>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</si>
  <si>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</si>
  <si>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</si>
  <si>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</si>
  <si>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</si>
  <si>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</si>
  <si>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</si>
  <si>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</si>
  <si>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</si>
  <si>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</si>
  <si>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</si>
  <si>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</si>
  <si>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</si>
  <si>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</si>
  <si>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</si>
  <si>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</si>
  <si>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</si>
  <si>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</si>
  <si>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</si>
  <si>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</si>
  <si>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</si>
  <si>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</si>
  <si>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</si>
  <si>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</si>
  <si>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</si>
  <si>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</si>
  <si>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</si>
  <si>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</si>
  <si>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</si>
  <si>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</si>
  <si>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</si>
  <si>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</si>
  <si>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</si>
  <si>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</si>
  <si>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</si>
  <si>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</si>
  <si>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</si>
  <si>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</si>
  <si>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</si>
  <si>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</si>
  <si>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</si>
  <si>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</si>
  <si>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</si>
  <si>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</si>
  <si>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</si>
  <si>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</si>
  <si>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</si>
  <si>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</si>
  <si>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</si>
  <si>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</si>
  <si>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</si>
  <si>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</si>
  <si>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</si>
  <si>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</si>
  <si>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</si>
  <si>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</si>
  <si>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</si>
  <si>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</si>
  <si>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</si>
  <si>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</si>
  <si>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</si>
  <si>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</si>
  <si>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</si>
  <si>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</si>
  <si>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</si>
  <si>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</si>
  <si>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</si>
  <si>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</si>
  <si>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</si>
  <si>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</si>
  <si>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</si>
  <si>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</si>
  <si>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</si>
  <si>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</si>
  <si>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</si>
  <si>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</si>
  <si>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</si>
  <si>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</si>
  <si>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</si>
  <si>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</si>
  <si>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</si>
  <si>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</si>
  <si>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</si>
  <si>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</si>
  <si>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</si>
  <si>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</si>
  <si>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</si>
  <si>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</si>
  <si>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</si>
  <si>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</si>
  <si>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</si>
  <si>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</si>
  <si>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</si>
  <si>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</si>
  <si>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</si>
  <si>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</si>
  <si>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</si>
  <si>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</si>
  <si>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</si>
  <si>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</si>
  <si>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</si>
  <si>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</si>
  <si>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</si>
  <si>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</si>
  <si>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</si>
  <si>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</si>
  <si>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</si>
  <si>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</si>
  <si>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</si>
  <si>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</si>
  <si>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</si>
  <si>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</si>
  <si>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</si>
  <si>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</si>
  <si>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</si>
  <si>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</si>
  <si>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</si>
  <si>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</si>
  <si>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</si>
  <si>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</si>
  <si>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</si>
  <si>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</si>
  <si>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</si>
  <si>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</si>
  <si>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</si>
  <si>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</si>
  <si>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</si>
  <si>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</si>
  <si>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</si>
  <si>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</si>
  <si>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</si>
  <si>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</si>
  <si>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</si>
  <si>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</si>
  <si>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</si>
  <si>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</si>
  <si>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</si>
  <si>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</si>
  <si>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</si>
  <si>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</si>
  <si>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</si>
  <si>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</si>
  <si>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</si>
  <si>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</si>
  <si>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</si>
  <si>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</si>
  <si>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</si>
  <si>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</si>
  <si>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</si>
  <si>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</si>
  <si>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</si>
  <si>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</si>
  <si>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</si>
  <si>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</si>
  <si>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</si>
  <si>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</si>
  <si>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</si>
  <si>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</si>
  <si>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</si>
  <si>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</si>
  <si>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</si>
  <si>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</si>
  <si>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</si>
  <si>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</si>
  <si>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</si>
  <si>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</si>
  <si>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</si>
  <si>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</si>
  <si>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</si>
  <si>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</si>
  <si>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</si>
  <si>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</si>
  <si>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</si>
  <si>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</si>
  <si>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</si>
  <si>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</si>
  <si>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</si>
  <si>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</si>
  <si>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</si>
  <si>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</si>
  <si>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</si>
  <si>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</si>
  <si>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</si>
  <si>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</si>
  <si>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</si>
  <si>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</si>
  <si>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</si>
  <si>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</si>
  <si>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</si>
  <si>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</si>
  <si>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</si>
  <si>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</si>
  <si>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</si>
  <si>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</si>
  <si>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</si>
  <si>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</si>
  <si>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</si>
  <si>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</si>
  <si>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</si>
  <si>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</si>
  <si>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</si>
  <si>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</si>
  <si>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</si>
  <si>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</si>
  <si>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</si>
  <si>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</si>
  <si>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</si>
  <si>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</si>
  <si>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</si>
  <si>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</si>
  <si>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</si>
  <si>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</si>
  <si>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</si>
  <si>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</si>
  <si>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</si>
  <si>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</si>
  <si>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</si>
  <si>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</si>
  <si>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</si>
  <si>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</si>
  <si>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</si>
  <si>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</si>
  <si>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</si>
  <si>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</si>
  <si>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</si>
  <si>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</si>
  <si>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</si>
  <si>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</si>
  <si>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</si>
  <si>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</si>
  <si>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</si>
  <si>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</si>
  <si>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</si>
  <si>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</si>
  <si>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</si>
  <si>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</si>
  <si>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</si>
  <si>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</si>
  <si>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</si>
  <si>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</si>
  <si>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</si>
  <si>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</si>
  <si>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</si>
  <si>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</si>
  <si>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</si>
  <si>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</si>
  <si>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</si>
  <si>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</si>
  <si>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</si>
  <si>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</si>
  <si>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</si>
  <si>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</si>
  <si>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</si>
  <si>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</si>
  <si>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</si>
  <si>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</si>
  <si>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</si>
  <si>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</si>
  <si>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</si>
  <si>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</si>
  <si>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</si>
  <si>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</si>
  <si>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</si>
  <si>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</si>
  <si>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</si>
  <si>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</si>
  <si>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</si>
  <si>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</si>
  <si>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</si>
  <si>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</si>
  <si>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</si>
  <si>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</si>
  <si>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</si>
  <si>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</si>
  <si>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</si>
  <si>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</si>
  <si>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</si>
  <si>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</si>
  <si>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</si>
  <si>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</si>
  <si>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</si>
  <si>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</si>
  <si>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</si>
  <si>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</si>
  <si>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</si>
  <si>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</si>
  <si>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</si>
  <si>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</si>
  <si>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</si>
  <si>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</si>
  <si>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</si>
  <si>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</si>
  <si>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</si>
  <si>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</si>
  <si>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</si>
  <si>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</si>
  <si>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</si>
  <si>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</si>
  <si>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</si>
  <si>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</si>
  <si>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</si>
  <si>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</si>
  <si>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</si>
  <si>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</si>
  <si>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</si>
  <si>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</si>
  <si>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</si>
  <si>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</si>
  <si>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</si>
  <si>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</si>
  <si>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</si>
  <si>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</si>
  <si>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</si>
  <si>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</si>
  <si>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</si>
  <si>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</si>
  <si>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</si>
  <si>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</si>
  <si>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</si>
  <si>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</si>
  <si>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</si>
  <si>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</si>
  <si>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</si>
  <si>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</si>
  <si>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</si>
  <si>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</si>
  <si>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</si>
  <si>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</si>
  <si>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</si>
  <si>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</si>
  <si>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</si>
  <si>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</si>
  <si>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</si>
  <si>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</si>
  <si>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</si>
  <si>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</si>
  <si>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</si>
  <si>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</si>
  <si>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</si>
  <si>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</si>
  <si>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</si>
  <si>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</si>
  <si>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</si>
  <si>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</si>
  <si>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</si>
  <si>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</si>
  <si>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</si>
  <si>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</si>
  <si>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</si>
  <si>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</si>
  <si>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</si>
  <si>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</si>
  <si>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</si>
  <si>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</si>
  <si>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</si>
  <si>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</si>
  <si>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</si>
  <si>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</si>
  <si>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</si>
  <si>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</si>
  <si>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</si>
  <si>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</si>
  <si>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</si>
  <si>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</si>
  <si>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</si>
  <si>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</si>
  <si>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</si>
  <si>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</si>
  <si>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</si>
  <si>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</si>
  <si>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</si>
  <si>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</si>
  <si>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</si>
  <si>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</si>
  <si>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</si>
  <si>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</si>
  <si>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</si>
  <si>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</si>
  <si>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</si>
  <si>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</si>
  <si>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</si>
  <si>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</si>
  <si>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</si>
  <si>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</si>
  <si>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</si>
  <si>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</si>
  <si>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</si>
  <si>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</si>
  <si>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</si>
  <si>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</si>
  <si>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</si>
  <si>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</si>
  <si>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</si>
  <si>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</si>
  <si>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</si>
  <si>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</si>
  <si>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</si>
  <si>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</si>
  <si>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</si>
  <si>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</si>
  <si>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</si>
  <si>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</si>
  <si>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</si>
  <si>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</si>
  <si>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</si>
  <si>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</si>
  <si>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</si>
  <si>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</si>
  <si>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</si>
  <si>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</si>
  <si>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</si>
  <si>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</si>
  <si>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</si>
  <si>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</si>
  <si>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</si>
  <si>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</si>
  <si>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</si>
  <si>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</si>
  <si>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</si>
  <si>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</si>
  <si>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</si>
  <si>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</si>
  <si>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</si>
  <si>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</si>
  <si>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</si>
  <si>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</si>
  <si>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</si>
  <si>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</si>
  <si>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</si>
  <si>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</si>
  <si>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</si>
  <si>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</si>
  <si>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</si>
  <si>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</si>
  <si>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</si>
  <si>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</si>
  <si>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</si>
  <si>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</si>
  <si>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</si>
  <si>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</si>
  <si>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</si>
  <si>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</si>
  <si>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</si>
  <si>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</si>
  <si>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</si>
  <si>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</si>
  <si>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</si>
  <si>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</si>
  <si>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</si>
  <si>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</si>
  <si>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</si>
  <si>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</si>
  <si>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</si>
  <si>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</si>
  <si>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</si>
  <si>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</si>
  <si>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</si>
  <si>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</si>
  <si>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</si>
  <si>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</si>
  <si>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</si>
  <si>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</si>
  <si>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</si>
  <si>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</si>
  <si>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</si>
  <si>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</si>
  <si>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</si>
  <si>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</si>
  <si>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</si>
  <si>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</si>
  <si>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</si>
  <si>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</si>
  <si>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</si>
  <si>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</si>
  <si>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</si>
  <si>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</si>
  <si>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</si>
  <si>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</si>
  <si>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</si>
  <si>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</si>
  <si>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</si>
  <si>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</si>
  <si>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</si>
  <si>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</si>
  <si>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</si>
  <si>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</si>
  <si>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</si>
  <si>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</si>
  <si>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</si>
  <si>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</si>
  <si>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</si>
  <si>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</si>
  <si>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</si>
  <si>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</si>
  <si>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</si>
  <si>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</si>
  <si>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</si>
  <si>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</si>
  <si>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</si>
  <si>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</si>
  <si>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</si>
  <si>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</si>
  <si>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</si>
  <si>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</si>
  <si>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</si>
  <si>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</si>
  <si>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</si>
  <si>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</si>
  <si>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</si>
  <si>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</si>
  <si>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</si>
  <si>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</si>
  <si>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</si>
  <si>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</si>
  <si>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</si>
  <si>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</si>
  <si>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</si>
  <si>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</si>
  <si>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</si>
  <si>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</si>
  <si>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</si>
  <si>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</si>
  <si>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</si>
  <si>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</si>
  <si>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</si>
  <si>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</si>
  <si>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</si>
  <si>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</si>
  <si>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</si>
  <si>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</si>
  <si>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</si>
  <si>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</si>
  <si>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</si>
  <si>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</si>
  <si>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</si>
  <si>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</si>
  <si>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</si>
  <si>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</si>
  <si>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</si>
  <si>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</si>
  <si>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</si>
  <si>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</si>
  <si>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</si>
  <si>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</si>
  <si>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</si>
  <si>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</si>
  <si>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</si>
  <si>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</si>
  <si>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</si>
  <si>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</si>
  <si>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</si>
  <si>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</si>
  <si>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</si>
  <si>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</si>
  <si>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</si>
  <si>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</si>
  <si>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</si>
  <si>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</si>
  <si>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</si>
  <si>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</si>
  <si>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</si>
  <si>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</si>
  <si>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</si>
  <si>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</si>
  <si>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</si>
  <si>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</si>
  <si>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</si>
  <si>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</si>
  <si>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</si>
  <si>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</si>
  <si>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</si>
  <si>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</si>
  <si>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</si>
  <si>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</si>
  <si>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</si>
  <si>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</si>
  <si>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</si>
  <si>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</si>
  <si>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</si>
  <si>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</si>
  <si>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</si>
  <si>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</si>
  <si>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</si>
  <si>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</si>
  <si>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</si>
  <si>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</si>
  <si>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</si>
  <si>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</si>
  <si>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</si>
  <si>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</si>
  <si>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</si>
  <si>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</si>
  <si>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</si>
  <si>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</si>
  <si>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</si>
  <si>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</si>
  <si>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</si>
  <si>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</si>
  <si>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</si>
  <si>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</si>
  <si>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</si>
  <si>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</si>
  <si>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</si>
  <si>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</si>
  <si>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</si>
  <si>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</si>
  <si>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</si>
  <si>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</si>
  <si>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</si>
  <si>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</si>
  <si>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</si>
  <si>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</si>
  <si>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</si>
  <si>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</si>
  <si>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</si>
  <si>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</si>
  <si>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</si>
  <si>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</si>
  <si>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</si>
  <si>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</si>
  <si>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</si>
  <si>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</si>
  <si>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</si>
  <si>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</si>
  <si>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</si>
  <si>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</si>
  <si>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</si>
  <si>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</si>
  <si>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</si>
  <si>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</si>
  <si>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</si>
  <si>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</si>
  <si>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</si>
  <si>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</si>
  <si>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</si>
  <si>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</si>
  <si>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</si>
  <si>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</si>
  <si>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</si>
  <si>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</si>
  <si>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</si>
  <si>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</si>
  <si>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</si>
  <si>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</si>
  <si>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</si>
  <si>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</si>
  <si>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</si>
  <si>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</si>
  <si>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</si>
  <si>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</si>
  <si>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</si>
  <si>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</si>
  <si>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</si>
  <si>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</si>
  <si>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</si>
  <si>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</si>
  <si>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</si>
  <si>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</si>
  <si>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</si>
  <si>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</si>
  <si>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</si>
  <si>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</si>
  <si>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</si>
  <si>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</si>
  <si>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</si>
  <si>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</si>
  <si>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</si>
  <si>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</si>
  <si>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</si>
  <si>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</si>
  <si>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</si>
  <si>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</si>
  <si>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</si>
  <si>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</si>
  <si>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</si>
  <si>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</si>
  <si>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</si>
  <si>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</si>
  <si>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</si>
  <si>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</si>
  <si>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</si>
  <si>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</si>
  <si>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</si>
  <si>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</si>
  <si>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</si>
  <si>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</si>
  <si>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</si>
  <si>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</si>
  <si>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</si>
  <si>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</si>
  <si>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</si>
  <si>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</si>
  <si>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</si>
  <si>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</si>
  <si>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</si>
  <si>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</si>
  <si>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</si>
  <si>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</si>
  <si>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</si>
  <si>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</si>
  <si>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</si>
  <si>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</si>
  <si>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</si>
  <si>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</si>
  <si>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</si>
  <si>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</si>
  <si>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</si>
  <si>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</si>
  <si>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</si>
  <si>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</si>
  <si>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</si>
  <si>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</si>
  <si>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</si>
  <si>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</si>
  <si>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</si>
  <si>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</si>
  <si>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</si>
  <si>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</si>
  <si>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</si>
  <si>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</si>
  <si>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</si>
  <si>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</si>
  <si>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</si>
  <si>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</si>
  <si>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</si>
  <si>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</si>
  <si>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</si>
  <si>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</si>
  <si>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</si>
  <si>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</si>
  <si>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</si>
  <si>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</si>
  <si>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</si>
  <si>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</si>
  <si>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</si>
  <si>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</si>
  <si>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</si>
  <si>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</si>
  <si>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</si>
  <si>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</si>
  <si>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</si>
  <si>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</si>
  <si>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</si>
  <si>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</si>
  <si>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</si>
  <si>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</si>
  <si>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</si>
  <si>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</si>
  <si>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</si>
  <si>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</si>
  <si>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</si>
  <si>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</si>
  <si>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</si>
  <si>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</si>
  <si>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</si>
  <si>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</si>
  <si>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</si>
  <si>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</si>
  <si>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</si>
  <si>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</si>
  <si>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</si>
  <si>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</si>
  <si>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</si>
  <si>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</si>
  <si>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</si>
  <si>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</si>
  <si>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</si>
  <si>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</si>
  <si>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</si>
  <si>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</si>
  <si>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</si>
  <si>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</si>
  <si>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</si>
  <si>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</si>
  <si>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</si>
  <si>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</si>
  <si>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</si>
  <si>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</si>
  <si>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</si>
  <si>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</si>
  <si>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</si>
  <si>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</si>
  <si>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</si>
  <si>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</si>
  <si>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</si>
  <si>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</si>
  <si>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</si>
  <si>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</si>
  <si>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</si>
  <si>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</si>
  <si>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</si>
  <si>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</si>
  <si>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</si>
  <si>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</si>
  <si>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</si>
  <si>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</si>
  <si>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</si>
  <si>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</si>
  <si>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</si>
  <si>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</si>
  <si>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</si>
  <si>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</si>
  <si>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</si>
  <si>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</si>
  <si>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</si>
  <si>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</si>
  <si>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</si>
  <si>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</si>
  <si>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</si>
  <si>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</si>
  <si>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</si>
  <si>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</si>
  <si>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</si>
  <si>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</si>
  <si>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</si>
  <si>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</si>
  <si>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</si>
  <si>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</si>
  <si>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</si>
  <si>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</si>
  <si>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</si>
  <si>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</si>
  <si>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</si>
  <si>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</si>
  <si>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</si>
  <si>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</si>
  <si>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</si>
  <si>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</si>
  <si>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</si>
  <si>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</si>
  <si>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</si>
  <si>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</si>
  <si>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</si>
  <si>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</si>
  <si>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</si>
  <si>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</si>
  <si>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</si>
  <si>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</si>
  <si>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</si>
  <si>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</si>
  <si>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</si>
  <si>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</si>
  <si>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</si>
  <si>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</si>
  <si>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</si>
  <si>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</si>
  <si>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</si>
  <si>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</si>
  <si>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</si>
  <si>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</si>
  <si>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</si>
  <si>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</si>
  <si>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</si>
  <si>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</si>
  <si>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</si>
  <si>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</si>
  <si>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</si>
  <si>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</si>
  <si>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</si>
  <si>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</si>
  <si>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</si>
  <si>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</si>
  <si>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</si>
  <si>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</si>
  <si>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</si>
  <si>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</si>
  <si>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</si>
  <si>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</si>
  <si>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</si>
  <si>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</si>
  <si>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</si>
  <si>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</si>
  <si>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</si>
  <si>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</si>
  <si>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</si>
  <si>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</si>
  <si>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</si>
  <si>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</si>
  <si>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</si>
  <si>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</si>
  <si>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</si>
  <si>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</si>
  <si>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</si>
  <si>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</si>
  <si>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</si>
  <si>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</si>
  <si>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</si>
  <si>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</si>
  <si>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</si>
  <si>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</si>
  <si>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</si>
  <si>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</si>
  <si>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</si>
  <si>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</si>
  <si>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</si>
  <si>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</si>
  <si>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</si>
  <si>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</si>
  <si>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</si>
  <si>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</si>
  <si>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</si>
  <si>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</si>
  <si>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</si>
  <si>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</si>
  <si>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</si>
  <si>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</si>
  <si>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</si>
  <si>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</si>
  <si>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</si>
  <si>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</si>
  <si>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</si>
  <si>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</si>
  <si>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</si>
  <si>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</si>
  <si>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</si>
  <si>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</si>
  <si>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</si>
  <si>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</si>
  <si>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</si>
  <si>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</si>
  <si>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</si>
  <si>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</si>
  <si>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</si>
  <si>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</si>
  <si>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</si>
  <si>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</si>
  <si>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</si>
  <si>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</si>
  <si>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</si>
  <si>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</si>
  <si>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</si>
  <si>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</si>
  <si>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</si>
  <si>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</si>
  <si>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</si>
  <si>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</si>
  <si>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</si>
  <si>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</si>
  <si>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</si>
  <si>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</si>
  <si>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</si>
  <si>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</si>
  <si>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</si>
  <si>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</si>
  <si>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</si>
  <si>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</si>
  <si>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</si>
  <si>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</si>
  <si>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</si>
  <si>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</si>
  <si>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</si>
  <si>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</si>
  <si>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</si>
  <si>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</si>
  <si>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</si>
  <si>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</si>
  <si>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</si>
  <si>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</si>
  <si>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</si>
  <si>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</si>
  <si>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</si>
  <si>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</si>
  <si>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</si>
  <si>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</si>
  <si>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</si>
  <si>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</si>
  <si>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</si>
  <si>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</si>
  <si>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</si>
  <si>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</si>
  <si>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</si>
  <si>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</si>
  <si>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</si>
  <si>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</si>
  <si>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</si>
  <si>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</si>
  <si>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</si>
  <si>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</si>
  <si>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</si>
  <si>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</si>
  <si>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</si>
  <si>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</si>
  <si>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</si>
  <si>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</si>
  <si>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</si>
  <si>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</si>
  <si>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</si>
  <si>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</si>
  <si>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</si>
  <si>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</si>
  <si>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</si>
  <si>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</si>
  <si>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</si>
  <si>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</si>
  <si>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</si>
  <si>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</si>
  <si>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</si>
  <si>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</si>
  <si>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</si>
  <si>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</si>
  <si>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</si>
  <si>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</si>
  <si>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</si>
  <si>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</si>
  <si>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</si>
  <si>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</si>
  <si>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</si>
  <si>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</si>
  <si>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</si>
  <si>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</si>
  <si>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</si>
  <si>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</si>
  <si>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</si>
  <si>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</si>
  <si>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</si>
  <si>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</si>
  <si>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</si>
  <si>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</si>
  <si>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</si>
  <si>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</si>
  <si>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</si>
  <si>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</si>
  <si>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</si>
  <si>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</si>
  <si>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</si>
  <si>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</si>
  <si>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</si>
  <si>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</si>
  <si>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</si>
  <si>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</si>
  <si>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</si>
  <si>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</si>
  <si>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</si>
  <si>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</si>
  <si>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</si>
  <si>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</si>
  <si>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</si>
  <si>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</si>
  <si>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</si>
  <si>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</si>
  <si>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</si>
  <si>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</si>
  <si>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</si>
  <si>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</si>
  <si>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</si>
  <si>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</si>
  <si>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</si>
  <si>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</si>
  <si>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</si>
  <si>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</si>
  <si>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</si>
  <si>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</si>
  <si>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</si>
  <si>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</si>
  <si>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</si>
  <si>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</si>
  <si>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</si>
  <si>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</si>
  <si>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</si>
  <si>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</si>
  <si>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</si>
  <si>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</si>
  <si>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</si>
  <si>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</si>
  <si>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</si>
  <si>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</si>
  <si>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</si>
  <si>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</si>
  <si>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</si>
  <si>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</si>
  <si>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</si>
  <si>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</si>
  <si>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</si>
  <si>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</si>
  <si>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</si>
  <si>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</si>
  <si>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</si>
  <si>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</si>
  <si>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</si>
  <si>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</si>
  <si>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</si>
  <si>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</si>
  <si>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</si>
  <si>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</si>
  <si>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</si>
  <si>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</si>
  <si>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</si>
  <si>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</si>
  <si>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</si>
  <si>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</si>
  <si>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</si>
  <si>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</si>
  <si>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</si>
  <si>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</si>
  <si>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</si>
  <si>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</si>
  <si>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</si>
  <si>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</si>
  <si>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</si>
  <si>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</si>
  <si>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</si>
  <si>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</si>
  <si>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</si>
  <si>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</si>
  <si>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</si>
  <si>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</si>
  <si>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</si>
  <si>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</si>
  <si>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</si>
  <si>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</si>
  <si>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</si>
  <si>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</si>
  <si>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</si>
  <si>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</si>
  <si>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</si>
  <si>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</si>
  <si>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</si>
  <si>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</si>
  <si>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</si>
  <si>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</si>
  <si>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</si>
  <si>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</si>
  <si>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</si>
  <si>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</si>
  <si>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</si>
  <si>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</si>
  <si>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</si>
  <si>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</si>
  <si>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</si>
  <si>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</si>
  <si>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</si>
  <si>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</si>
  <si>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</si>
  <si>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</si>
  <si>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</si>
  <si>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</si>
  <si>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</si>
  <si>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</si>
  <si>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</si>
  <si>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</si>
  <si>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</si>
  <si>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</si>
  <si>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</si>
  <si>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</si>
  <si>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</si>
  <si>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</si>
  <si>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</si>
  <si>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</si>
  <si>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</si>
  <si>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</si>
  <si>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</si>
  <si>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</si>
  <si>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</si>
  <si>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</si>
  <si>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</si>
  <si>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</si>
  <si>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</si>
  <si>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</si>
  <si>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</si>
  <si>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</si>
  <si>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</si>
  <si>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</si>
  <si>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</si>
  <si>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</si>
  <si>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</si>
  <si>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</si>
  <si>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</si>
  <si>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</si>
  <si>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</si>
  <si>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</si>
  <si>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</si>
  <si>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</si>
  <si>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</si>
  <si>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</si>
  <si>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</si>
  <si>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</si>
  <si>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</si>
  <si>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</si>
  <si>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</si>
  <si>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</si>
  <si>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</si>
  <si>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</si>
  <si>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</si>
  <si>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</si>
  <si>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</si>
  <si>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</si>
  <si>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</si>
  <si>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</si>
  <si>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</si>
  <si>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</si>
  <si>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</si>
  <si>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</si>
  <si>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</si>
  <si>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</si>
  <si>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</si>
  <si>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</si>
  <si>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</si>
  <si>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</si>
  <si>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</si>
  <si>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</si>
  <si>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</si>
  <si>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</si>
  <si>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</si>
  <si>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</si>
  <si>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</si>
  <si>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</si>
  <si>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</si>
  <si>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</si>
  <si>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</si>
  <si>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</si>
  <si>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</si>
  <si>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</si>
  <si>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</si>
  <si>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</si>
  <si>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</si>
  <si>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</si>
  <si>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</si>
  <si>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</si>
  <si>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</si>
  <si>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</si>
  <si>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</si>
  <si>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</si>
  <si>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</si>
  <si>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</si>
  <si>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</si>
  <si>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</si>
  <si>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</si>
  <si>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</si>
  <si>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</si>
  <si>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</si>
  <si>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</si>
  <si>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</si>
  <si>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</si>
  <si>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</si>
  <si>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</si>
  <si>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</si>
  <si>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</si>
  <si>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</si>
  <si>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</si>
  <si>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</si>
  <si>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</si>
  <si>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</si>
  <si>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</si>
  <si>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</si>
  <si>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</si>
  <si>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</si>
  <si>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</si>
  <si>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</si>
  <si>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</si>
  <si>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</si>
  <si>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</si>
  <si>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</si>
  <si>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</si>
  <si>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</si>
  <si>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</si>
  <si>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</si>
  <si>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</si>
  <si>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</si>
  <si>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</si>
  <si>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</si>
  <si>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</si>
  <si>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</si>
  <si>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</si>
  <si>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</si>
  <si>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</si>
  <si>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</si>
  <si>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</si>
  <si>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</si>
  <si>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</si>
  <si>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</si>
  <si>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</si>
  <si>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</si>
  <si>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</si>
  <si>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</si>
  <si>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</si>
  <si>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</si>
  <si>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</si>
  <si>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</si>
  <si>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</si>
  <si>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</si>
  <si>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</si>
  <si>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</si>
  <si>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</si>
  <si>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</si>
  <si>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</si>
  <si>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</si>
  <si>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</si>
  <si>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</si>
  <si>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</si>
  <si>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</si>
  <si>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</si>
  <si>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</si>
  <si>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</si>
  <si>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</si>
  <si>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</si>
  <si>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</si>
  <si>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</si>
  <si>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</si>
  <si>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</si>
  <si>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</si>
  <si>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</si>
  <si>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</si>
  <si>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</si>
  <si>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</si>
  <si>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</si>
  <si>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</si>
  <si>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</si>
  <si>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</si>
  <si>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</si>
  <si>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</si>
  <si>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</si>
  <si>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</si>
  <si>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</si>
  <si>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</si>
  <si>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</si>
  <si>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</si>
  <si>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</si>
  <si>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</si>
  <si>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</si>
  <si>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</si>
  <si>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</si>
  <si>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</si>
  <si>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</si>
  <si>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</si>
  <si>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</si>
  <si>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</si>
  <si>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</si>
  <si>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</si>
  <si>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</si>
  <si>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</si>
  <si>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</si>
  <si>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</si>
  <si>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</si>
  <si>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</si>
  <si>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</si>
  <si>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</si>
  <si>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</si>
  <si>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</si>
  <si>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</si>
  <si>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</si>
  <si>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</si>
  <si>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</si>
  <si>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</si>
  <si>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</si>
  <si>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</si>
  <si>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</si>
  <si>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</si>
  <si>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</si>
  <si>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</si>
  <si>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</si>
  <si>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</si>
  <si>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</si>
  <si>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</si>
  <si>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</si>
  <si>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</si>
  <si>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</si>
  <si>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</si>
  <si>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</si>
  <si>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</si>
  <si>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</si>
  <si>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</si>
  <si>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</si>
  <si>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</si>
  <si>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</si>
  <si>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</si>
  <si>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</si>
  <si>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</si>
  <si>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</si>
  <si>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</si>
  <si>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</si>
  <si>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</si>
  <si>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</si>
  <si>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</si>
  <si>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</si>
  <si>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</si>
  <si>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</si>
  <si>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</si>
  <si>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</si>
  <si>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</si>
  <si>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</si>
  <si>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</si>
  <si>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</si>
  <si>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</si>
  <si>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</si>
  <si>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</si>
  <si>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</si>
  <si>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</si>
  <si>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</si>
  <si>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</si>
  <si>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</si>
  <si>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</si>
  <si>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</si>
  <si>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</si>
  <si>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</si>
  <si>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</si>
  <si>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</si>
  <si>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</si>
  <si>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</si>
  <si>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</si>
  <si>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</si>
  <si>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</si>
  <si>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</si>
  <si>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</si>
  <si>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</si>
  <si>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</si>
  <si>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</si>
  <si>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</si>
  <si>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</si>
  <si>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</si>
  <si>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</si>
  <si>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</si>
  <si>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</si>
  <si>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</si>
  <si>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</si>
  <si>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</si>
  <si>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</si>
  <si>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</si>
  <si>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</si>
  <si>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</si>
  <si>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</si>
  <si>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</si>
  <si>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</si>
  <si>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</si>
  <si>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</si>
  <si>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</si>
  <si>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</si>
  <si>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</si>
  <si>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</si>
  <si>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</si>
  <si>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</si>
  <si>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</si>
  <si>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</si>
  <si>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</si>
  <si>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</si>
  <si>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</si>
  <si>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</si>
  <si>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</si>
  <si>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</si>
  <si>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</si>
  <si>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</si>
  <si>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</si>
  <si>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</si>
  <si>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</si>
  <si>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</si>
  <si>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</si>
  <si>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</si>
  <si>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</si>
  <si>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</si>
  <si>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</si>
  <si>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</si>
  <si>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</si>
  <si>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</si>
  <si>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</si>
  <si>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</si>
  <si>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</si>
  <si>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</si>
  <si>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</si>
  <si>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</si>
  <si>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</si>
  <si>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</si>
  <si>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</si>
  <si>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</si>
  <si>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</si>
  <si>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</si>
  <si>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</si>
  <si>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</si>
  <si>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</si>
  <si>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</si>
  <si>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</si>
  <si>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</si>
  <si>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</si>
  <si>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</si>
  <si>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</si>
  <si>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</si>
  <si>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</si>
  <si>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</si>
  <si>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</si>
  <si>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</si>
  <si>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</si>
  <si>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</si>
  <si>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</si>
  <si>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</si>
  <si>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</si>
  <si>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</si>
  <si>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</si>
  <si>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</si>
  <si>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</si>
  <si>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</si>
  <si>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</si>
  <si>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</si>
  <si>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</si>
  <si>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</si>
  <si>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</si>
  <si>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</si>
  <si>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</si>
  <si>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</si>
  <si>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</si>
  <si>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</si>
  <si>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</si>
  <si>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</si>
  <si>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</si>
  <si>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</si>
  <si>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</si>
  <si>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</si>
  <si>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</si>
  <si>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</si>
  <si>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</si>
  <si>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</si>
  <si>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</si>
  <si>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</si>
  <si>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</si>
  <si>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</si>
  <si>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</si>
  <si>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</si>
  <si>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</si>
  <si>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</si>
  <si>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</si>
  <si>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</si>
  <si>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</si>
  <si>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</si>
  <si>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</si>
  <si>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</si>
  <si>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</si>
  <si>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</si>
  <si>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</si>
  <si>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</si>
  <si>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</si>
  <si>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</si>
  <si>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</si>
  <si>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</si>
  <si>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</si>
  <si>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</si>
  <si>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</si>
  <si>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</si>
  <si>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</si>
  <si>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</si>
  <si>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</si>
  <si>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</si>
  <si>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</si>
  <si>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</si>
  <si>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</si>
  <si>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</si>
  <si>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</si>
  <si>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</si>
  <si>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</si>
  <si>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</si>
  <si>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</si>
  <si>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</si>
  <si>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</si>
  <si>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</si>
  <si>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</si>
  <si>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</si>
  <si>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</si>
  <si>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</si>
  <si>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</si>
  <si>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</si>
  <si>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</si>
  <si>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</si>
  <si>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</si>
  <si>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</si>
  <si>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</si>
  <si>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</si>
  <si>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</si>
  <si>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</si>
  <si>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</si>
  <si>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</si>
  <si>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</si>
  <si>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</si>
  <si>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</si>
  <si>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</si>
  <si>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</si>
  <si>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</si>
  <si>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</si>
  <si>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</si>
  <si>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</si>
  <si>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</si>
  <si>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</si>
  <si>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</si>
  <si>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</si>
  <si>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</si>
  <si>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</si>
  <si>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</si>
  <si>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</si>
  <si>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</si>
  <si>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</si>
  <si>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</si>
  <si>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</si>
  <si>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</si>
  <si>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</si>
  <si>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</si>
  <si>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</si>
  <si>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</si>
  <si>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</si>
  <si>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</si>
  <si>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</si>
  <si>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</si>
  <si>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</si>
  <si>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</si>
  <si>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</si>
  <si>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</si>
  <si>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</si>
  <si>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</si>
  <si>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</si>
  <si>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</si>
  <si>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</si>
  <si>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</si>
  <si>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</si>
  <si>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</si>
  <si>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</si>
  <si>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</si>
  <si>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</si>
  <si>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</si>
  <si>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</si>
  <si>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</si>
  <si>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</si>
  <si>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</si>
  <si>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</si>
  <si>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</si>
  <si>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</si>
  <si>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</si>
  <si>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</si>
  <si>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</si>
  <si>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</si>
  <si>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</si>
  <si>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</si>
  <si>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</si>
  <si>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</si>
  <si>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</si>
  <si>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</si>
  <si>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</si>
  <si>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</si>
  <si>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</si>
  <si>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</si>
  <si>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</si>
  <si>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</si>
  <si>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</si>
  <si>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</si>
  <si>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</si>
  <si>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</si>
  <si>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</si>
  <si>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</si>
  <si>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</si>
  <si>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</si>
  <si>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</si>
  <si>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</si>
  <si>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</si>
  <si>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</si>
  <si>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</si>
  <si>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</si>
  <si>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</si>
  <si>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</si>
  <si>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</si>
  <si>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</si>
  <si>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</si>
  <si>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</si>
  <si>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</si>
  <si>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</si>
  <si>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</si>
  <si>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</si>
  <si>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</si>
  <si>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</si>
  <si>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</si>
  <si>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</si>
  <si>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</si>
  <si>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</si>
  <si>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</si>
  <si>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</si>
  <si>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</si>
  <si>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</si>
  <si>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</si>
  <si>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</si>
  <si>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</si>
  <si>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</si>
  <si>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</si>
  <si>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</si>
  <si>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</si>
  <si>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</si>
  <si>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</si>
  <si>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</si>
  <si>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</si>
  <si>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</si>
  <si>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</si>
  <si>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</si>
  <si>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</si>
  <si>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</si>
  <si>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</si>
  <si>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</si>
  <si>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</si>
  <si>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</si>
  <si>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</si>
  <si>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</si>
  <si>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</si>
  <si>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</si>
  <si>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</si>
  <si>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</si>
  <si>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</si>
  <si>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</si>
  <si>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</si>
  <si>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</si>
  <si>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</si>
  <si>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</si>
  <si>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</si>
  <si>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</si>
  <si>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</si>
  <si>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</si>
  <si>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</si>
  <si>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</si>
  <si>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</si>
  <si>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</si>
  <si>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</si>
  <si>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</si>
  <si>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</si>
  <si>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</si>
  <si>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</si>
  <si>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</si>
  <si>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</si>
  <si>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</si>
  <si>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</si>
  <si>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</si>
  <si>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</si>
  <si>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</si>
  <si>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</si>
  <si>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</si>
  <si>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</si>
  <si>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</si>
  <si>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</si>
  <si>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</si>
  <si>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</si>
  <si>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</si>
  <si>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</si>
  <si>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</si>
  <si>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</si>
  <si>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</si>
  <si>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</si>
  <si>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</si>
  <si>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</si>
  <si>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</si>
  <si>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</si>
  <si>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</si>
  <si>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</si>
  <si>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</si>
  <si>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</si>
  <si>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</si>
  <si>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</si>
  <si>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</si>
  <si>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</si>
  <si>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</si>
  <si>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</si>
  <si>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</si>
  <si>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</si>
  <si>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</si>
  <si>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</si>
  <si>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</si>
  <si>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</si>
  <si>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</si>
  <si>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</si>
  <si>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</si>
  <si>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</si>
  <si>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</si>
  <si>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</si>
  <si>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</si>
  <si>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</si>
  <si>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</si>
  <si>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</si>
  <si>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</si>
  <si>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</si>
  <si>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</si>
  <si>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</si>
  <si>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</si>
  <si>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</si>
  <si>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</si>
  <si>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</si>
  <si>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</si>
  <si>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</si>
  <si>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</si>
  <si>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</si>
  <si>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</si>
  <si>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</si>
  <si>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</si>
  <si>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</si>
  <si>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</si>
  <si>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</si>
  <si>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</si>
  <si>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</si>
  <si>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</si>
  <si>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</si>
  <si>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</si>
  <si>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</si>
  <si>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</si>
  <si>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</si>
  <si>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</si>
  <si>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</si>
  <si>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</si>
  <si>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</si>
  <si>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</si>
  <si>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</si>
  <si>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</si>
  <si>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</si>
  <si>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</si>
  <si>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</si>
  <si>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</si>
  <si>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</si>
  <si>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</si>
  <si>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</si>
  <si>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</si>
  <si>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</si>
  <si>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</si>
  <si>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</si>
  <si>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</si>
  <si>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</si>
  <si>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</si>
  <si>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</si>
  <si>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</si>
  <si>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</si>
  <si>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</si>
  <si>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</si>
  <si>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</si>
  <si>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</si>
  <si>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</si>
  <si>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</si>
  <si>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</si>
  <si>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</si>
  <si>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</si>
  <si>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</si>
  <si>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</si>
  <si>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</si>
  <si>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</si>
  <si>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</si>
  <si>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</si>
  <si>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</si>
  <si>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</si>
  <si>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</si>
  <si>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</si>
  <si>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</si>
  <si>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</si>
  <si>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</si>
  <si>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</si>
  <si>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</si>
  <si>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</si>
  <si>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</si>
  <si>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</si>
  <si>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</si>
  <si>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</si>
  <si>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</si>
  <si>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</si>
  <si>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</si>
  <si>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</si>
  <si>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</si>
  <si>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</si>
  <si>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</si>
  <si>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</si>
  <si>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</si>
  <si>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</si>
  <si>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</si>
  <si>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</si>
  <si>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</si>
  <si>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</si>
  <si>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</si>
  <si>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</si>
  <si>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</si>
  <si>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</si>
  <si>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</si>
  <si>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</si>
  <si>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</si>
  <si>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</si>
  <si>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</si>
  <si>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</si>
  <si>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</si>
  <si>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</si>
  <si>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</si>
  <si>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</si>
  <si>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</si>
  <si>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</si>
  <si>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</si>
  <si>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</si>
  <si>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</si>
  <si>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</si>
  <si>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</si>
  <si>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</si>
  <si>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</si>
  <si>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</si>
  <si>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</si>
  <si>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</si>
  <si>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</si>
  <si>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</si>
  <si>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</si>
  <si>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</si>
  <si>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</si>
  <si>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</si>
  <si>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</si>
  <si>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</si>
  <si>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</si>
  <si>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</si>
  <si>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</si>
  <si>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</si>
  <si>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</si>
  <si>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</si>
  <si>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</si>
  <si>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</si>
  <si>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</si>
  <si>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</si>
  <si>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</si>
  <si>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</si>
  <si>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</si>
  <si>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</si>
  <si>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</si>
  <si>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</si>
  <si>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</si>
  <si>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</si>
  <si>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</si>
  <si>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</si>
  <si>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</si>
  <si>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</si>
  <si>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</si>
  <si>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</si>
  <si>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</si>
  <si>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</si>
  <si>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</si>
  <si>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</si>
  <si>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</si>
  <si>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</si>
  <si>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</si>
  <si>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</si>
  <si>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</si>
  <si>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</si>
  <si>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</si>
  <si>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</si>
  <si>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</si>
  <si>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</si>
  <si>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</si>
  <si>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</si>
  <si>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</si>
  <si>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</si>
  <si>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</si>
  <si>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</si>
  <si>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</si>
  <si>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</si>
  <si>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</si>
  <si>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</si>
  <si>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</si>
  <si>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</si>
  <si>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</si>
  <si>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</si>
  <si>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</si>
  <si>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</si>
  <si>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</si>
  <si>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</si>
  <si>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</si>
  <si>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</si>
  <si>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</si>
  <si>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</si>
  <si>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</si>
  <si>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</si>
  <si>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</si>
  <si>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</si>
  <si>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</si>
  <si>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</si>
  <si>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</si>
  <si>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</si>
  <si>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</si>
  <si>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</si>
  <si>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</si>
  <si>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</si>
  <si>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</si>
  <si>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</si>
  <si>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</si>
  <si>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</si>
  <si>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</si>
  <si>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</si>
  <si>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</si>
  <si>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</si>
  <si>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</si>
  <si>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</si>
  <si>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</si>
  <si>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</si>
  <si>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</si>
  <si>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</si>
  <si>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</si>
  <si>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</si>
  <si>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</si>
  <si>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</si>
  <si>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</si>
  <si>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</si>
  <si>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</si>
  <si>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</si>
  <si>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</si>
  <si>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</si>
  <si>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</si>
  <si>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</si>
  <si>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</si>
  <si>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</si>
  <si>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</si>
  <si>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</si>
  <si>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</si>
  <si>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</si>
  <si>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</si>
  <si>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</si>
  <si>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</si>
  <si>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</si>
  <si>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</si>
  <si>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</si>
  <si>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</si>
  <si>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</si>
  <si>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</si>
  <si>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</si>
  <si>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</si>
  <si>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</si>
  <si>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</si>
  <si>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</si>
  <si>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</si>
  <si>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</si>
  <si>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</si>
  <si>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</si>
  <si>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</si>
  <si>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</si>
  <si>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</si>
  <si>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</si>
  <si>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</si>
  <si>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</si>
  <si>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</si>
  <si>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</si>
  <si>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</si>
  <si>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</si>
  <si>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</si>
  <si>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</si>
  <si>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</si>
  <si>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</si>
  <si>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</si>
  <si>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</si>
  <si>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</si>
  <si>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</si>
  <si>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</si>
  <si>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</si>
  <si>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</si>
  <si>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</si>
  <si>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</si>
  <si>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</si>
  <si>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</si>
  <si>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</si>
  <si>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</si>
  <si>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</si>
  <si>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</si>
  <si>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</si>
  <si>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</si>
  <si>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</si>
  <si>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</si>
  <si>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</si>
  <si>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</si>
  <si>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</si>
  <si>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</si>
  <si>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</si>
  <si>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</si>
  <si>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</si>
  <si>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</si>
  <si>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</si>
  <si>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</si>
  <si>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</si>
  <si>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</si>
  <si>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</si>
  <si>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</si>
  <si>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</si>
  <si>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</si>
  <si>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</si>
  <si>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</si>
  <si>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</si>
  <si>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</si>
  <si>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</si>
  <si>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</si>
  <si>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</si>
  <si>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</si>
  <si>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</si>
  <si>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</si>
  <si>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</si>
  <si>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</si>
  <si>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</si>
  <si>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</si>
  <si>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</si>
  <si>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</si>
  <si>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</si>
  <si>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</si>
  <si>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</si>
  <si>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</si>
  <si>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</si>
  <si>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</si>
  <si>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</si>
  <si>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</si>
  <si>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</si>
  <si>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</si>
  <si>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</si>
  <si>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</si>
  <si>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</si>
  <si>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</si>
  <si>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</si>
  <si>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</si>
  <si>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</si>
  <si>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</si>
  <si>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</si>
  <si>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</si>
  <si>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</si>
  <si>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</si>
  <si>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</si>
  <si>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</si>
  <si>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</si>
  <si>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</si>
  <si>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</si>
  <si>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</si>
  <si>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</si>
  <si>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</si>
  <si>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</si>
  <si>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</si>
  <si>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</si>
  <si>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</si>
  <si>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</si>
  <si>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</si>
  <si>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</si>
  <si>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</si>
  <si>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</si>
  <si>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</si>
  <si>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</si>
  <si>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</si>
  <si>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</si>
  <si>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</si>
  <si>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</si>
  <si>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</si>
  <si>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</si>
  <si>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</si>
  <si>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</si>
  <si>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</si>
  <si>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</si>
  <si>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</si>
  <si>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</si>
  <si>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</si>
  <si>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</si>
  <si>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</si>
  <si>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</si>
  <si>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</si>
  <si>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</si>
  <si>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</si>
  <si>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</si>
  <si>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</si>
  <si>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</si>
  <si>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</si>
  <si>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</si>
  <si>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</si>
  <si>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</si>
  <si>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</si>
  <si>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</si>
  <si>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</si>
  <si>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</si>
  <si>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</si>
  <si>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</si>
  <si>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</si>
  <si>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</si>
  <si>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</si>
  <si>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</si>
  <si>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</si>
  <si>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</si>
  <si>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</si>
  <si>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</si>
  <si>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</si>
  <si>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</si>
  <si>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</si>
  <si>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</si>
  <si>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</si>
  <si>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</si>
  <si>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</si>
  <si>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</si>
  <si>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</si>
  <si>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</si>
  <si>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</si>
  <si>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</si>
  <si>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</si>
  <si>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</si>
  <si>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</si>
  <si>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</si>
  <si>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</si>
  <si>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</si>
  <si>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</si>
  <si>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</si>
  <si>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</si>
  <si>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</si>
  <si>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</si>
  <si>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</si>
  <si>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</si>
  <si>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</si>
  <si>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</si>
  <si>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</si>
  <si>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</si>
  <si>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</si>
  <si>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</si>
  <si>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</si>
  <si>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</si>
  <si>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</si>
  <si>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</si>
  <si>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</si>
  <si>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</si>
  <si>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</si>
  <si>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</si>
  <si>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</si>
  <si>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</si>
  <si>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</si>
  <si>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</si>
  <si>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</si>
  <si>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</si>
  <si>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</si>
  <si>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</si>
  <si>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</si>
  <si>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</si>
  <si>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</si>
  <si>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</si>
  <si>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</si>
  <si>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</si>
  <si>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</si>
  <si>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</si>
  <si>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</si>
  <si>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</si>
  <si>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</si>
  <si>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</si>
  <si>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</si>
  <si>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</si>
  <si>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</si>
  <si>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</si>
  <si>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</si>
  <si>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</si>
  <si>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</si>
  <si>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</si>
  <si>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</si>
  <si>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</si>
  <si>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</si>
  <si>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</si>
  <si>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</si>
  <si>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</si>
  <si>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</si>
  <si>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</si>
  <si>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</si>
  <si>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</si>
  <si>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</si>
  <si>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</si>
  <si>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</si>
  <si>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</si>
  <si>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</si>
  <si>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</si>
  <si>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</si>
  <si>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</si>
  <si>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</si>
  <si>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</si>
  <si>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</si>
  <si>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</si>
  <si>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</si>
  <si>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</si>
  <si>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</si>
  <si>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</si>
  <si>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</si>
  <si>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</si>
  <si>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</si>
  <si>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</si>
  <si>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</si>
  <si>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</si>
  <si>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</si>
  <si>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</si>
  <si>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</si>
  <si>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</si>
  <si>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</si>
  <si>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</si>
  <si>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</si>
  <si>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</si>
  <si>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</si>
  <si>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</si>
  <si>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</si>
  <si>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</si>
  <si>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</si>
  <si>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</si>
  <si>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</si>
  <si>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</si>
  <si>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</si>
  <si>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</si>
  <si>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</si>
  <si>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</si>
  <si>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</si>
  <si>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</si>
  <si>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</si>
  <si>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</si>
  <si>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</si>
  <si>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</si>
  <si>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</si>
  <si>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</si>
  <si>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</si>
  <si>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</si>
  <si>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</si>
  <si>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</si>
  <si>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</si>
  <si>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</si>
  <si>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</si>
  <si>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</si>
  <si>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</si>
  <si>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</si>
  <si>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</si>
  <si>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</si>
  <si>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</si>
  <si>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</si>
  <si>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</si>
  <si>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</si>
  <si>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</si>
  <si>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</si>
  <si>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</si>
  <si>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</si>
  <si>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</si>
  <si>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</si>
  <si>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</si>
  <si>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</si>
  <si>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</si>
  <si>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</si>
  <si>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</si>
  <si>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</si>
  <si>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</si>
  <si>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</si>
  <si>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</si>
  <si>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</si>
  <si>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</si>
  <si>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</si>
  <si>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</si>
  <si>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</si>
  <si>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</si>
  <si>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</si>
  <si>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</si>
  <si>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</si>
  <si>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</si>
  <si>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</si>
  <si>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</si>
  <si>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</si>
  <si>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</si>
  <si>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</si>
  <si>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</si>
  <si>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</si>
  <si>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</si>
  <si>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</si>
  <si>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</si>
  <si>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</si>
  <si>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</si>
  <si>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</si>
  <si>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</si>
  <si>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</si>
  <si>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</si>
  <si>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</si>
  <si>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</si>
  <si>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</si>
  <si>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</si>
  <si>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</si>
  <si>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</si>
  <si>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</si>
  <si>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</si>
  <si>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</si>
  <si>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</si>
  <si>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</si>
  <si>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</si>
  <si>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</si>
  <si>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</si>
  <si>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</si>
  <si>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</si>
  <si>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</si>
  <si>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</si>
  <si>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</si>
  <si>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</si>
  <si>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</si>
  <si>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</si>
  <si>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</si>
  <si>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</si>
  <si>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</si>
  <si>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</si>
  <si>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</si>
  <si>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</si>
  <si>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</si>
  <si>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</si>
  <si>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</si>
  <si>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</si>
  <si>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</si>
  <si>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</si>
  <si>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</si>
  <si>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</si>
  <si>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</si>
  <si>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</si>
  <si>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</si>
  <si>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</si>
  <si>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</si>
  <si>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</si>
  <si>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</si>
  <si>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</si>
  <si>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</si>
  <si>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</si>
  <si>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</si>
  <si>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</si>
  <si>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</si>
  <si>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</si>
  <si>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</si>
  <si>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</si>
  <si>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</si>
  <si>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</si>
  <si>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</si>
  <si>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</si>
  <si>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</si>
  <si>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</si>
  <si>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</si>
  <si>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</si>
  <si>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</si>
  <si>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</si>
  <si>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</si>
  <si>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</si>
  <si>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</si>
  <si>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</si>
  <si>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</si>
  <si>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</si>
  <si>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</si>
  <si>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</si>
  <si>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</si>
  <si>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</si>
  <si>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</si>
  <si>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</si>
  <si>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</si>
  <si>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</si>
  <si>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</si>
  <si>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</si>
  <si>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</si>
  <si>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</si>
  <si>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</si>
  <si>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</si>
  <si>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</si>
  <si>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</si>
  <si>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</si>
  <si>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</si>
  <si>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</si>
  <si>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</si>
  <si>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</si>
  <si>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</si>
  <si>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</si>
  <si>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</si>
  <si>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</si>
  <si>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</si>
  <si>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</si>
  <si>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</si>
  <si>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</si>
  <si>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</si>
  <si>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</si>
  <si>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</si>
  <si>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</si>
  <si>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</si>
  <si>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</si>
  <si>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</si>
  <si>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</si>
  <si>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</si>
  <si>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</si>
  <si>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</si>
  <si>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</si>
  <si>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</si>
  <si>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</si>
  <si>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</si>
  <si>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</si>
  <si>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</si>
  <si>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</si>
  <si>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</si>
  <si>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</si>
  <si>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</si>
  <si>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</si>
  <si>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</si>
  <si>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</si>
  <si>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</si>
  <si>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</si>
  <si>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</si>
  <si>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</si>
  <si>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</si>
  <si>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</si>
  <si>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</si>
  <si>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</si>
  <si>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</si>
  <si>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</si>
  <si>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</si>
  <si>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</si>
  <si>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</si>
  <si>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</si>
  <si>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</si>
  <si>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</si>
  <si>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</si>
  <si>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</si>
  <si>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</si>
  <si>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</si>
  <si>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</si>
  <si>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</si>
  <si>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</si>
  <si>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</si>
  <si>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</si>
  <si>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</si>
  <si>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</si>
  <si>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</si>
  <si>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</si>
  <si>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</si>
  <si>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</si>
  <si>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</si>
  <si>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</si>
  <si>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</si>
  <si>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</si>
  <si>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</si>
  <si>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</si>
  <si>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</si>
  <si>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</si>
  <si>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</si>
  <si>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</si>
  <si>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</si>
  <si>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</si>
  <si>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</si>
  <si>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</si>
  <si>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</si>
  <si>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</si>
  <si>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</si>
  <si>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</si>
  <si>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</si>
  <si>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</si>
  <si>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</si>
  <si>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</si>
  <si>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</si>
  <si>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</si>
  <si>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</si>
  <si>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</si>
  <si>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</si>
  <si>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</si>
  <si>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</si>
  <si>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</si>
  <si>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</si>
  <si>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</si>
  <si>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</si>
  <si>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</si>
  <si>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</si>
  <si>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</si>
  <si>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</si>
  <si>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</si>
  <si>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</si>
  <si>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</si>
  <si>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</si>
  <si>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</si>
  <si>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</si>
  <si>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</si>
  <si>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</si>
  <si>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</si>
  <si>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</si>
  <si>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</si>
  <si>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</si>
  <si>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</si>
  <si>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</si>
  <si>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</si>
  <si>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</si>
  <si>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</si>
  <si>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</si>
  <si>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</si>
  <si>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</si>
  <si>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</si>
  <si>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</si>
  <si>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</si>
  <si>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</si>
  <si>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</si>
  <si>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</si>
  <si>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</si>
  <si>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</si>
  <si>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</si>
  <si>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</si>
  <si>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</si>
  <si>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</si>
  <si>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</si>
  <si>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</si>
  <si>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</si>
  <si>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</si>
  <si>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</si>
  <si>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</si>
  <si>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</si>
  <si>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</si>
  <si>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</si>
  <si>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</si>
  <si>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</si>
  <si>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</si>
  <si>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</si>
  <si>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</si>
  <si>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</si>
  <si>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</si>
  <si>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</si>
  <si>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</si>
  <si>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</si>
  <si>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</si>
  <si>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</si>
  <si>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</si>
  <si>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</si>
  <si>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</si>
  <si>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</si>
  <si>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</si>
  <si>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</si>
  <si>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</si>
  <si>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</si>
  <si>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</si>
  <si>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</si>
  <si>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</si>
  <si>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</si>
  <si>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</si>
  <si>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</si>
  <si>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</si>
  <si>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</si>
  <si>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</si>
  <si>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</si>
  <si>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</si>
  <si>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</si>
  <si>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</si>
  <si>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</si>
  <si>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</si>
  <si>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</si>
  <si>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</si>
  <si>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</si>
  <si>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</si>
  <si>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</si>
  <si>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</si>
  <si>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</si>
  <si>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</si>
  <si>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</si>
  <si>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</si>
  <si>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</si>
  <si>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</si>
  <si>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</si>
  <si>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</si>
  <si>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</si>
  <si>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</si>
  <si>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</si>
  <si>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</si>
  <si>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</si>
  <si>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</si>
  <si>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</si>
  <si>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</si>
  <si>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</si>
  <si>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</si>
  <si>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</si>
  <si>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</si>
  <si>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</si>
  <si>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</si>
  <si>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</si>
  <si>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</si>
  <si>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</si>
  <si>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</si>
  <si>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</si>
  <si>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</si>
  <si>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</si>
  <si>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</si>
  <si>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</si>
  <si>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</si>
  <si>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</si>
  <si>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</si>
  <si>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</si>
  <si>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</si>
  <si>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</si>
  <si>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</si>
  <si>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</si>
  <si>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</si>
  <si>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</si>
  <si>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</si>
  <si>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</si>
  <si>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</si>
  <si>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</si>
  <si>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</si>
  <si>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</si>
  <si>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</si>
  <si>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</si>
  <si>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</si>
  <si>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</si>
  <si>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</si>
  <si>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</si>
  <si>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</si>
  <si>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</si>
  <si>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</si>
  <si>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</si>
  <si>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</si>
  <si>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</si>
  <si>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</si>
  <si>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</si>
  <si>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</si>
  <si>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</si>
  <si>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</si>
  <si>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</si>
  <si>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</si>
  <si>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</si>
  <si>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</si>
  <si>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</si>
  <si>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</si>
  <si>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</si>
  <si>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</si>
  <si>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</si>
  <si>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</si>
  <si>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</si>
  <si>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</si>
  <si>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</si>
  <si>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</si>
  <si>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</si>
  <si>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</si>
  <si>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</si>
  <si>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</si>
  <si>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</si>
  <si>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</si>
  <si>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</si>
  <si>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</si>
  <si>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</si>
  <si>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</si>
  <si>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</si>
  <si>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</si>
  <si>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</si>
  <si>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</si>
  <si>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</si>
  <si>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</si>
  <si>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</si>
  <si>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</si>
  <si>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</si>
  <si>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</si>
  <si>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</si>
  <si>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</si>
  <si>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</si>
  <si>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</si>
  <si>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</si>
  <si>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</si>
  <si>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</si>
  <si>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</si>
  <si>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</si>
  <si>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</si>
  <si>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</si>
  <si>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</si>
  <si>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</si>
  <si>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</si>
  <si>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</si>
  <si>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</si>
  <si>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</si>
  <si>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</si>
  <si>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</si>
  <si>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</si>
  <si>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</si>
  <si>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</si>
  <si>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</si>
  <si>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</si>
  <si>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</si>
  <si>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</si>
  <si>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</si>
  <si>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</si>
  <si>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</si>
  <si>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</si>
  <si>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</si>
  <si>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</si>
  <si>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</si>
  <si>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</si>
  <si>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</si>
  <si>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</si>
  <si>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</si>
  <si>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</si>
  <si>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</si>
  <si>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</si>
  <si>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</si>
  <si>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</si>
  <si>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</si>
  <si>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</si>
  <si>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</si>
  <si>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</si>
  <si>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</si>
  <si>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</si>
  <si>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</si>
  <si>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</si>
  <si>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</si>
  <si>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</si>
  <si>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</si>
  <si>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</si>
  <si>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</si>
  <si>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</si>
  <si>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</si>
  <si>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</si>
  <si>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</si>
  <si>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</si>
  <si>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</si>
  <si>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</si>
  <si>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</si>
  <si>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</si>
  <si>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</si>
  <si>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</si>
  <si>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</si>
  <si>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</si>
  <si>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</si>
  <si>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</si>
  <si>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</si>
  <si>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</si>
  <si>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</si>
  <si>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</si>
  <si>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</si>
  <si>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</si>
  <si>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</si>
  <si>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</si>
  <si>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</si>
  <si>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</si>
  <si>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</si>
  <si>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</si>
  <si>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</si>
  <si>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</si>
  <si>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</si>
  <si>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</si>
  <si>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</si>
  <si>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</si>
  <si>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</si>
  <si>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</si>
  <si>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</si>
  <si>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</si>
  <si>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</si>
  <si>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</si>
  <si>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</si>
  <si>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</si>
  <si>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</si>
  <si>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</si>
  <si>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</si>
  <si>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</si>
  <si>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</si>
  <si>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</si>
  <si>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</si>
  <si>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</si>
  <si>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</si>
  <si>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</si>
  <si>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</si>
  <si>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</si>
  <si>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</si>
  <si>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</si>
  <si>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</si>
  <si>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</si>
  <si>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</si>
  <si>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</si>
  <si>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</si>
  <si>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</si>
  <si>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</si>
  <si>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</si>
  <si>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</si>
  <si>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</si>
  <si>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</si>
  <si>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</si>
  <si>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</si>
  <si>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</si>
  <si>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</si>
  <si>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</si>
  <si>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</si>
  <si>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</si>
  <si>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</si>
  <si>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</si>
  <si>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</si>
  <si>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</si>
  <si>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</si>
  <si>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</si>
  <si>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</si>
  <si>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</si>
  <si>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</si>
  <si>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</si>
  <si>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</si>
  <si>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</si>
  <si>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</si>
  <si>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</si>
  <si>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</si>
  <si>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</si>
  <si>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</si>
  <si>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</si>
  <si>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</si>
  <si>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</si>
  <si>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</si>
  <si>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</si>
  <si>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</si>
  <si>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</si>
  <si>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</si>
  <si>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</si>
  <si>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</si>
  <si>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</si>
  <si>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</si>
  <si>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</si>
  <si>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</si>
  <si>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</si>
  <si>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</si>
  <si>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</si>
  <si>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</si>
  <si>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</si>
  <si>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</si>
  <si>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</si>
  <si>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</si>
  <si>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</si>
  <si>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</si>
  <si>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</si>
  <si>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</si>
  <si>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</si>
  <si>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</si>
  <si>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</si>
  <si>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</si>
  <si>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</si>
  <si>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</si>
  <si>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</si>
  <si>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</si>
  <si>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</si>
  <si>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</si>
  <si>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</si>
  <si>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</si>
  <si>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</si>
  <si>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</si>
  <si>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</si>
  <si>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</si>
  <si>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</si>
  <si>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</si>
  <si>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</si>
  <si>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</si>
  <si>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</si>
  <si>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</si>
  <si>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</si>
  <si>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</si>
  <si>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</si>
  <si>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</si>
  <si>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</si>
  <si>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</si>
  <si>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</si>
  <si>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</si>
  <si>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</si>
  <si>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</si>
  <si>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</si>
  <si>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</si>
  <si>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</si>
  <si>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</si>
  <si>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</si>
  <si>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</si>
  <si>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</si>
  <si>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</si>
  <si>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</si>
  <si>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</si>
  <si>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</si>
  <si>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</si>
  <si>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</si>
  <si>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</si>
  <si>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</si>
  <si>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</si>
  <si>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</si>
  <si>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</si>
  <si>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</si>
  <si>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</si>
  <si>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</si>
  <si>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</si>
  <si>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</si>
  <si>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</si>
  <si>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</si>
  <si>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</si>
  <si>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</si>
  <si>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</si>
  <si>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</si>
  <si>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</si>
  <si>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</si>
  <si>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</si>
  <si>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</si>
  <si>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</si>
  <si>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</si>
  <si>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</si>
  <si>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</si>
  <si>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</si>
  <si>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</si>
  <si>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</si>
  <si>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</si>
  <si>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</si>
  <si>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</si>
  <si>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</si>
  <si>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</si>
  <si>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</si>
  <si>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</si>
  <si>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</si>
  <si>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</si>
  <si>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</si>
  <si>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</si>
  <si>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</si>
  <si>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</si>
  <si>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</si>
  <si>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</si>
  <si>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</si>
  <si>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</si>
  <si>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</si>
  <si>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</si>
  <si>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</si>
  <si>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</si>
  <si>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</si>
  <si>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</si>
  <si>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</si>
  <si>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</si>
  <si>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</si>
  <si>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</si>
  <si>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</si>
  <si>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</si>
  <si>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</si>
  <si>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</si>
  <si>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</si>
  <si>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</si>
  <si>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</si>
  <si>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</si>
  <si>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</si>
  <si>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</si>
  <si>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</si>
  <si>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</si>
  <si>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</si>
  <si>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</si>
  <si>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</si>
  <si>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</si>
  <si>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</si>
  <si>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</si>
  <si>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</si>
  <si>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</si>
  <si>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</si>
  <si>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</si>
  <si>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</si>
  <si>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</si>
  <si>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</si>
  <si>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</si>
  <si>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</si>
  <si>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</si>
  <si>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</si>
  <si>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</si>
  <si>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</si>
  <si>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</si>
  <si>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</si>
  <si>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</si>
  <si>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</si>
  <si>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</si>
  <si>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</si>
  <si>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</si>
  <si>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</si>
  <si>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</si>
  <si>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</si>
  <si>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</si>
  <si>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</si>
  <si>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</si>
  <si>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</si>
  <si>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</si>
  <si>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</si>
  <si>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</si>
  <si>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</si>
  <si>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</si>
  <si>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</si>
  <si>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</si>
  <si>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</si>
  <si>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</si>
  <si>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</si>
  <si>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</si>
  <si>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</si>
  <si>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</si>
  <si>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</si>
  <si>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</si>
  <si>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</si>
  <si>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</si>
  <si>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</si>
  <si>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</si>
  <si>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</si>
  <si>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</si>
  <si>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</si>
  <si>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</si>
  <si>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</si>
  <si>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</si>
  <si>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</si>
  <si>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</si>
  <si>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</si>
  <si>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</si>
  <si>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</si>
  <si>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</si>
  <si>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</si>
  <si>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</si>
  <si>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</si>
  <si>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</si>
  <si>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</si>
  <si>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</si>
  <si>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</si>
  <si>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</si>
  <si>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</si>
  <si>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</si>
  <si>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</si>
  <si>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</si>
  <si>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</si>
  <si>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</si>
  <si>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</si>
  <si>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</si>
  <si>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</si>
  <si>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</si>
  <si>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</si>
  <si>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</si>
  <si>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</si>
  <si>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</si>
  <si>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</si>
  <si>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</si>
  <si>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</si>
  <si>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</si>
  <si>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</si>
  <si>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</si>
  <si>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</si>
  <si>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</si>
  <si>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</si>
  <si>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</si>
  <si>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</si>
  <si>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</si>
  <si>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</si>
  <si>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</si>
  <si>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</si>
  <si>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</si>
  <si>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</si>
  <si>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</si>
  <si>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</si>
  <si>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</si>
  <si>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</si>
  <si>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</si>
  <si>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</si>
  <si>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</si>
  <si>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</si>
  <si>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</si>
  <si>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</si>
  <si>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</si>
  <si>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</si>
  <si>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</si>
  <si>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</si>
  <si>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</si>
  <si>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</si>
  <si>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</si>
  <si>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</si>
  <si>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</si>
  <si>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</si>
  <si>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</si>
  <si>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</si>
  <si>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</si>
  <si>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</si>
  <si>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</si>
  <si>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</si>
  <si>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</si>
  <si>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</si>
  <si>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</si>
  <si>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</si>
  <si>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</si>
  <si>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</si>
  <si>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</si>
  <si>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</si>
  <si>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</si>
  <si>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</si>
  <si>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</si>
  <si>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</si>
  <si>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</si>
  <si>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</si>
  <si>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</si>
  <si>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</si>
  <si>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</si>
  <si>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</si>
  <si>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</si>
  <si>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</si>
  <si>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</si>
  <si>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</si>
  <si>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</si>
  <si>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</si>
  <si>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</si>
  <si>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</si>
  <si>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</si>
  <si>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</si>
  <si>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</si>
  <si>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</si>
  <si>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</si>
  <si>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</si>
  <si>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</si>
  <si>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</si>
  <si>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</si>
  <si>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</si>
  <si>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</si>
  <si>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</si>
  <si>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</si>
  <si>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</si>
  <si>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</si>
  <si>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</si>
  <si>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</si>
  <si>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</si>
  <si>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</si>
  <si>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</si>
  <si>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</si>
  <si>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</si>
  <si>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</si>
  <si>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</si>
  <si>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</si>
  <si>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</si>
  <si>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</si>
  <si>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</si>
  <si>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</si>
  <si>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</si>
  <si>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</si>
  <si>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</si>
  <si>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</si>
  <si>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</si>
  <si>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</si>
  <si>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</si>
  <si>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</si>
  <si>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</si>
  <si>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</si>
  <si>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</si>
  <si>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</si>
  <si>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</si>
  <si>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</si>
  <si>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</si>
  <si>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</si>
  <si>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</si>
  <si>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</si>
  <si>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</si>
  <si>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</si>
  <si>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</si>
  <si>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</si>
  <si>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</si>
  <si>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</si>
  <si>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</si>
  <si>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</si>
  <si>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</si>
  <si>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</si>
  <si>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</si>
  <si>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</si>
  <si>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</si>
  <si>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</si>
  <si>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</si>
  <si>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</si>
  <si>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</si>
  <si>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</si>
  <si>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</si>
  <si>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</si>
  <si>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</si>
  <si>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</si>
  <si>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</si>
  <si>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</si>
  <si>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</si>
  <si>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</si>
  <si>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</si>
  <si>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</si>
  <si>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</si>
  <si>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</si>
  <si>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</si>
  <si>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</si>
  <si>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</si>
  <si>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</si>
  <si>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</si>
  <si>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</si>
  <si>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</si>
  <si>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</si>
  <si>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</si>
  <si>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</si>
  <si>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</si>
  <si>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</si>
  <si>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</si>
  <si>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</si>
  <si>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</si>
  <si>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</si>
  <si>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</si>
  <si>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</si>
  <si>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</si>
  <si>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</si>
  <si>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</si>
  <si>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</si>
  <si>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</si>
  <si>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</si>
  <si>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</si>
  <si>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</si>
  <si>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</si>
  <si>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</si>
  <si>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</si>
  <si>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</si>
  <si>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</si>
  <si>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</si>
  <si>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</si>
  <si>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</si>
  <si>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</si>
  <si>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</si>
  <si>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</si>
  <si>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</si>
  <si>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</si>
  <si>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</si>
  <si>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</si>
  <si>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</si>
  <si>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</si>
  <si>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</si>
  <si>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</si>
  <si>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</si>
  <si>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</si>
  <si>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</si>
  <si>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</si>
  <si>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</si>
  <si>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</si>
  <si>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</si>
  <si>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</si>
  <si>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</si>
  <si>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</si>
  <si>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</si>
  <si>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</si>
  <si>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</si>
  <si>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</si>
  <si>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</si>
  <si>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</si>
  <si>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</si>
  <si>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</si>
  <si>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</si>
  <si>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</si>
  <si>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</si>
  <si>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</si>
  <si>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</si>
  <si>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</si>
  <si>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</si>
  <si>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</si>
  <si>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</si>
  <si>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</si>
  <si>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</si>
  <si>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</si>
  <si>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</si>
  <si>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</si>
  <si>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</si>
  <si>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</si>
  <si>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</si>
  <si>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</si>
  <si>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</si>
  <si>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</si>
  <si>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</si>
  <si>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</si>
  <si>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</si>
  <si>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</si>
  <si>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</si>
  <si>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</si>
  <si>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</si>
  <si>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</si>
  <si>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</si>
  <si>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</si>
  <si>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</si>
  <si>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</si>
  <si>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</si>
  <si>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</si>
  <si>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</si>
  <si>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</si>
  <si>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</si>
  <si>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</si>
  <si>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</si>
  <si>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</si>
  <si>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</si>
  <si>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</si>
  <si>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</si>
  <si>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</si>
  <si>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</si>
  <si>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</si>
  <si>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</si>
  <si>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</si>
  <si>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</si>
  <si>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</si>
  <si>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</si>
  <si>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</si>
  <si>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</si>
  <si>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</si>
  <si>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</si>
  <si>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</si>
  <si>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</si>
  <si>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</si>
  <si>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</si>
  <si>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</si>
  <si>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</si>
  <si>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</si>
  <si>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</si>
  <si>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</si>
  <si>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</si>
  <si>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</si>
  <si>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</si>
  <si>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</si>
  <si>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</si>
  <si>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</si>
  <si>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</si>
  <si>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</si>
  <si>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</si>
  <si>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</si>
  <si>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</si>
  <si>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</si>
  <si>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</si>
  <si>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</si>
  <si>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</si>
  <si>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</si>
  <si>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</si>
  <si>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</si>
  <si>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</si>
  <si>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</si>
  <si>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</si>
  <si>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</si>
  <si>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</si>
  <si>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</si>
  <si>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</si>
  <si>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</si>
  <si>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</si>
  <si>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</si>
  <si>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</si>
  <si>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</si>
  <si>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</si>
  <si>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</si>
  <si>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</si>
  <si>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</si>
  <si>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</si>
  <si>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</si>
  <si>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</si>
  <si>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</si>
  <si>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</si>
  <si>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</si>
  <si>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</si>
  <si>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</si>
  <si>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</si>
  <si>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</si>
  <si>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</si>
  <si>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</si>
  <si>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</si>
  <si>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</si>
  <si>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</si>
  <si>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</si>
  <si>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</si>
  <si>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</si>
  <si>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</si>
  <si>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</si>
  <si>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</si>
  <si>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</si>
  <si>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</si>
  <si>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</si>
  <si>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</si>
  <si>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</si>
  <si>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</si>
  <si>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</si>
  <si>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</si>
  <si>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</si>
  <si>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</si>
  <si>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</si>
  <si>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</si>
  <si>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</si>
  <si>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</si>
  <si>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</si>
  <si>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</si>
  <si>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</si>
  <si>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</si>
  <si>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</si>
  <si>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</si>
  <si>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</si>
  <si>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</si>
  <si>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</si>
  <si>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</si>
  <si>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</si>
  <si>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</si>
  <si>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</si>
  <si>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</si>
  <si>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</si>
  <si>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</si>
  <si>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</si>
  <si>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</si>
  <si>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</si>
  <si>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</si>
  <si>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</si>
  <si>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</si>
  <si>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</si>
  <si>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</si>
  <si>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</si>
  <si>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</si>
  <si>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</si>
  <si>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</si>
  <si>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</si>
  <si>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</si>
  <si>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</si>
  <si>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</si>
  <si>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</si>
  <si>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</si>
  <si>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</si>
  <si>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</si>
  <si>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</si>
  <si>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</si>
  <si>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</si>
  <si>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</si>
  <si>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</si>
  <si>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</si>
  <si>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</si>
  <si>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</si>
  <si>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</si>
  <si>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</si>
  <si>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</si>
  <si>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</si>
  <si>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</si>
  <si>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</si>
  <si>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</si>
  <si>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</si>
  <si>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</si>
  <si>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</si>
  <si>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</si>
  <si>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</si>
  <si>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</si>
  <si>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</si>
  <si>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</si>
  <si>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</si>
  <si>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</si>
  <si>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</si>
  <si>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</si>
  <si>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</si>
  <si>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</si>
  <si>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</si>
  <si>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</si>
  <si>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</si>
  <si>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</si>
  <si>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</si>
  <si>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</si>
  <si>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</si>
  <si>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</si>
  <si>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</si>
  <si>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</si>
  <si>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</si>
  <si>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</si>
  <si>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</si>
  <si>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</si>
  <si>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</si>
  <si>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</si>
  <si>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</si>
  <si>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</si>
  <si>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</si>
  <si>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</si>
  <si>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</si>
  <si>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</si>
  <si>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</si>
  <si>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</si>
  <si>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</si>
  <si>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</si>
  <si>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</si>
  <si>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</si>
  <si>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</si>
  <si>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</si>
  <si>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</si>
  <si>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</si>
  <si>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</si>
  <si>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</si>
  <si>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</si>
  <si>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</si>
  <si>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</si>
  <si>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</si>
  <si>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</si>
  <si>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</si>
  <si>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</si>
  <si>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</si>
  <si>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</si>
  <si>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</si>
  <si>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</si>
  <si>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</si>
  <si>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</si>
  <si>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</si>
  <si>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</si>
  <si>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</si>
  <si>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</si>
  <si>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</si>
  <si>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</si>
  <si>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</si>
  <si>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</si>
  <si>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</si>
  <si>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</si>
  <si>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</si>
  <si>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</si>
  <si>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</si>
  <si>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</si>
  <si>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</si>
  <si>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</si>
  <si>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</si>
  <si>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</si>
  <si>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</si>
  <si>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</si>
  <si>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</si>
  <si>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</si>
  <si>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</si>
  <si>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</si>
  <si>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</si>
  <si>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</si>
  <si>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</si>
  <si>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</si>
  <si>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</si>
  <si>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</si>
  <si>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</si>
  <si>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</si>
  <si>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</si>
  <si>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</si>
  <si>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</si>
  <si>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</si>
  <si>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</si>
  <si>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</si>
  <si>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</si>
  <si>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</si>
  <si>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</si>
  <si>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</si>
  <si>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</si>
  <si>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</si>
  <si>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</si>
  <si>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</si>
  <si>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</si>
  <si>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</si>
  <si>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</si>
  <si>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</si>
  <si>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</si>
  <si>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</si>
  <si>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</si>
  <si>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</si>
  <si>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</si>
  <si>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</si>
  <si>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</si>
  <si>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</si>
  <si>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</si>
  <si>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</si>
  <si>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</si>
  <si>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</si>
  <si>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</si>
  <si>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</si>
  <si>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</si>
  <si>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</si>
  <si>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</si>
  <si>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</si>
  <si>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</si>
  <si>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</si>
  <si>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</si>
  <si>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</si>
  <si>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</si>
  <si>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</si>
  <si>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</si>
  <si>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</si>
  <si>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</si>
  <si>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</si>
  <si>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</si>
  <si>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</si>
  <si>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</si>
  <si>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</si>
  <si>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</si>
  <si>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</si>
  <si>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</si>
  <si>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</si>
  <si>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</si>
  <si>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</si>
  <si>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</si>
  <si>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</si>
  <si>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</si>
  <si>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</si>
  <si>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</si>
  <si>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</si>
  <si>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</si>
  <si>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</si>
  <si>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</si>
  <si>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</si>
  <si>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</si>
  <si>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</si>
  <si>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</si>
  <si>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</si>
  <si>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</si>
  <si>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</si>
  <si>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</si>
  <si>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</si>
  <si>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</si>
  <si>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</si>
  <si>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</si>
  <si>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</si>
  <si>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</si>
  <si>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</si>
  <si>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</si>
  <si>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</si>
  <si>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</si>
  <si>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</si>
  <si>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</si>
  <si>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</si>
  <si>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</si>
  <si>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</si>
  <si>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</si>
  <si>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</si>
  <si>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</si>
  <si>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</si>
  <si>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</si>
  <si>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</si>
  <si>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</si>
  <si>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</si>
  <si>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</si>
  <si>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</si>
  <si>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</si>
  <si>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</si>
  <si>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</si>
  <si>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</si>
  <si>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</si>
  <si>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</si>
  <si>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</si>
  <si>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</si>
  <si>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</si>
  <si>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</si>
  <si>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</si>
  <si>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</si>
  <si>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</si>
  <si>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</si>
  <si>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</si>
  <si>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</si>
  <si>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</si>
  <si>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</si>
  <si>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</si>
  <si>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</si>
  <si>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</si>
  <si>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</si>
  <si>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</si>
  <si>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</si>
  <si>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</si>
  <si>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</si>
  <si>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</si>
  <si>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</si>
  <si>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</si>
  <si>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</si>
  <si>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</si>
  <si>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</si>
  <si>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</si>
  <si>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</si>
  <si>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</si>
  <si>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</si>
  <si>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</si>
  <si>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</si>
  <si>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</si>
  <si>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</si>
  <si>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</si>
  <si>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</si>
  <si>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</si>
  <si>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</si>
  <si>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</si>
  <si>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</si>
  <si>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</si>
  <si>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</si>
  <si>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</si>
  <si>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</si>
  <si>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</si>
  <si>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</si>
  <si>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</si>
  <si>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</si>
  <si>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</si>
  <si>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</si>
  <si>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</si>
  <si>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</si>
  <si>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</si>
  <si>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</si>
  <si>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</si>
  <si>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</si>
  <si>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</si>
  <si>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</si>
  <si>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</si>
  <si>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</si>
  <si>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</si>
  <si>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</si>
  <si>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</si>
  <si>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</si>
  <si>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</si>
  <si>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</si>
  <si>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</si>
  <si>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</si>
  <si>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</si>
  <si>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</si>
  <si>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</si>
  <si>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</si>
  <si>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</si>
  <si>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</si>
  <si>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</si>
  <si>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</si>
  <si>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</si>
  <si>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</si>
  <si>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</si>
  <si>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</si>
  <si>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</si>
  <si>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</si>
  <si>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</si>
  <si>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</si>
  <si>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</si>
  <si>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</si>
  <si>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</si>
  <si>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</si>
  <si>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</si>
  <si>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</si>
  <si>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</si>
  <si>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</si>
  <si>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</si>
  <si>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</si>
  <si>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</si>
  <si>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</si>
  <si>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</si>
  <si>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</si>
  <si>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</si>
  <si>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</si>
  <si>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</si>
  <si>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</si>
  <si>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</si>
  <si>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</si>
  <si>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</si>
  <si>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</si>
  <si>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</si>
  <si>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</si>
  <si>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</si>
  <si>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</si>
  <si>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</si>
  <si>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</si>
  <si>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</si>
  <si>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</si>
  <si>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</si>
  <si>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</si>
  <si>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</si>
  <si>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</si>
  <si>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</si>
  <si>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</si>
  <si>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</si>
  <si>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</si>
  <si>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</si>
  <si>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</si>
  <si>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</si>
  <si>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</si>
  <si>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</si>
  <si>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</si>
  <si>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</si>
  <si>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</si>
  <si>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</si>
  <si>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</si>
  <si>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</si>
  <si>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</si>
  <si>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</si>
  <si>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</si>
  <si>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</si>
  <si>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</si>
  <si>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</si>
  <si>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</si>
  <si>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</si>
  <si>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</si>
  <si>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</si>
  <si>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</si>
  <si>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</si>
  <si>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</si>
  <si>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</si>
  <si>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</si>
  <si>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</si>
  <si>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</si>
  <si>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</si>
  <si>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</si>
  <si>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</si>
  <si>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</si>
  <si>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</si>
  <si>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</si>
  <si>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</si>
  <si>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</si>
  <si>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</si>
  <si>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</si>
  <si>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</si>
  <si>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</si>
  <si>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</si>
  <si>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</si>
  <si>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</si>
  <si>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</si>
  <si>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</si>
  <si>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</si>
  <si>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</si>
  <si>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</si>
  <si>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</si>
  <si>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</si>
  <si>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</si>
  <si>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</si>
  <si>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</si>
  <si>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</si>
  <si>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</si>
  <si>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</si>
  <si>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</si>
  <si>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</si>
  <si>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</si>
  <si>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</si>
  <si>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</si>
  <si>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</si>
  <si>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</si>
  <si>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</si>
  <si>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</si>
  <si>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</si>
  <si>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</si>
  <si>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</si>
  <si>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</si>
  <si>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</si>
  <si>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</si>
  <si>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</si>
  <si>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</si>
  <si>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</si>
  <si>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</si>
  <si>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</si>
  <si>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</si>
  <si>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</si>
  <si>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</si>
  <si>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</si>
  <si>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</si>
  <si>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</si>
  <si>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</si>
  <si>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</si>
  <si>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</si>
  <si>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</si>
  <si>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</si>
  <si>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</si>
  <si>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</si>
  <si>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</si>
  <si>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</si>
  <si>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</si>
  <si>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</si>
  <si>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</si>
  <si>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</si>
  <si>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</si>
  <si>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</si>
  <si>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</si>
  <si>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</si>
  <si>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</si>
  <si>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</si>
  <si>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</si>
  <si>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</si>
  <si>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</si>
  <si>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</si>
  <si>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</si>
  <si>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</si>
  <si>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</si>
  <si>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</si>
  <si>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</si>
  <si>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</si>
  <si>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</si>
  <si>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</si>
  <si>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</si>
  <si>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</si>
  <si>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</si>
  <si>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</si>
  <si>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</si>
  <si>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</si>
  <si>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</si>
  <si>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</si>
  <si>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</si>
  <si>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</si>
  <si>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</si>
  <si>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</si>
  <si>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</si>
  <si>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</si>
  <si>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</si>
  <si>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</si>
  <si>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</si>
  <si>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</si>
  <si>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</si>
  <si>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</si>
  <si>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</si>
  <si>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</si>
  <si>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</si>
  <si>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</si>
  <si>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</si>
  <si>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</si>
  <si>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</si>
  <si>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</si>
  <si>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</si>
  <si>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</si>
  <si>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</si>
  <si>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</si>
  <si>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</si>
  <si>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</si>
  <si>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</si>
  <si>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</si>
  <si>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</si>
  <si>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</si>
  <si>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</si>
  <si>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</si>
  <si>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</si>
  <si>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</si>
  <si>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</si>
  <si>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</si>
  <si>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</si>
  <si>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</si>
  <si>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</si>
  <si>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</si>
  <si>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</si>
  <si>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</si>
  <si>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</si>
  <si>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</si>
  <si>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</si>
  <si>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</si>
  <si>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</si>
  <si>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</si>
  <si>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</si>
  <si>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</si>
  <si>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</si>
  <si>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</si>
  <si>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</si>
  <si>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</si>
  <si>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</si>
  <si>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</si>
  <si>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</si>
  <si>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</si>
  <si>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</si>
  <si>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</si>
  <si>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</si>
  <si>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</si>
  <si>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</si>
  <si>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</si>
  <si>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</si>
  <si>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</si>
  <si>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</si>
  <si>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</si>
  <si>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</si>
  <si>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</si>
  <si>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</si>
  <si>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</si>
  <si>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</si>
  <si>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</si>
  <si>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</si>
  <si>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</si>
  <si>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</si>
  <si>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</si>
  <si>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</si>
  <si>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</si>
  <si>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</si>
  <si>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</si>
  <si>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</si>
  <si>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</si>
  <si>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</si>
  <si>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</si>
  <si>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</si>
  <si>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</si>
  <si>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</si>
  <si>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</si>
  <si>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</si>
  <si>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</si>
  <si>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</si>
  <si>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</si>
  <si>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</si>
  <si>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</si>
  <si>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</si>
  <si>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</si>
  <si>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</si>
  <si>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</si>
  <si>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</si>
  <si>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</si>
  <si>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</si>
  <si>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</si>
  <si>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</si>
  <si>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</si>
  <si>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</si>
  <si>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</si>
  <si>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</si>
  <si>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</si>
  <si>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</si>
  <si>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</si>
  <si>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</si>
  <si>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</si>
  <si>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</si>
  <si>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</si>
  <si>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</si>
  <si>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</si>
  <si>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</si>
  <si>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</si>
  <si>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</si>
  <si>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</si>
  <si>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</si>
  <si>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</si>
  <si>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</si>
  <si>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</si>
  <si>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</si>
  <si>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</si>
  <si>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</si>
  <si>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</si>
  <si>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</si>
  <si>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</si>
  <si>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</si>
  <si>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</si>
  <si>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</si>
  <si>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</si>
  <si>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</si>
  <si>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</si>
  <si>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</si>
  <si>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</si>
  <si>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</si>
  <si>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</si>
  <si>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</si>
  <si>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</si>
  <si>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</si>
  <si>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</si>
  <si>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</si>
  <si>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</si>
  <si>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</si>
  <si>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</si>
  <si>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</si>
  <si>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</si>
  <si>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</si>
  <si>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</si>
  <si>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</si>
  <si>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</si>
  <si>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</si>
  <si>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</si>
  <si>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</si>
  <si>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</si>
  <si>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</si>
  <si>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</si>
  <si>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</si>
  <si>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</si>
  <si>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</si>
  <si>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</si>
  <si>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</si>
  <si>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</si>
  <si>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</si>
  <si>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</si>
  <si>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</si>
  <si>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</si>
  <si>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</si>
  <si>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</si>
  <si>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</si>
  <si>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</si>
  <si>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</si>
  <si>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</si>
  <si>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</si>
  <si>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</si>
  <si>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</si>
  <si>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</si>
  <si>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</si>
  <si>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</si>
  <si>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</si>
  <si>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</si>
  <si>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</si>
  <si>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</si>
  <si>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</si>
  <si>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</si>
  <si>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</si>
  <si>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</si>
  <si>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</si>
  <si>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</si>
  <si>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</si>
  <si>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</si>
  <si>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</si>
  <si>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</si>
  <si>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</si>
  <si>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</si>
  <si>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</si>
  <si>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</si>
  <si>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</si>
  <si>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</si>
  <si>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</si>
  <si>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</si>
  <si>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</si>
  <si>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</si>
  <si>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</si>
  <si>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</si>
  <si>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</si>
  <si>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</si>
  <si>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</si>
  <si>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</si>
  <si>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</si>
  <si>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</si>
  <si>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</si>
  <si>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</si>
  <si>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</si>
  <si>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</si>
  <si>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</si>
  <si>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</si>
  <si>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</si>
  <si>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</si>
  <si>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</si>
  <si>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</si>
  <si>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</si>
  <si>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</si>
  <si>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</si>
  <si>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</si>
  <si>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</si>
  <si>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</si>
  <si>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</si>
  <si>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</si>
  <si>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</si>
  <si>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</si>
  <si>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</si>
  <si>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</si>
  <si>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</si>
  <si>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</si>
  <si>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</si>
  <si>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</si>
  <si>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</si>
  <si>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</si>
  <si>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</si>
  <si>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</si>
  <si>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</si>
  <si>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</si>
  <si>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</si>
  <si>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</si>
  <si>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</si>
  <si>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</si>
  <si>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</si>
  <si>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</si>
  <si>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</si>
  <si>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</si>
  <si>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</si>
  <si>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</si>
  <si>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</si>
  <si>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</si>
  <si>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</si>
  <si>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</si>
  <si>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</si>
  <si>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</si>
  <si>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</si>
  <si>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</si>
  <si>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</si>
  <si>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</si>
  <si>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</si>
  <si>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</si>
  <si>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</si>
  <si>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</si>
  <si>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</si>
  <si>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</si>
  <si>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</si>
  <si>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</si>
  <si>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</si>
  <si>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</si>
  <si>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</si>
  <si>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</si>
  <si>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</si>
  <si>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</si>
  <si>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</si>
  <si>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</si>
  <si>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</si>
  <si>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</si>
  <si>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</si>
  <si>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</si>
  <si>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</si>
  <si>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</si>
  <si>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</si>
  <si>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</si>
  <si>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</si>
  <si>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</si>
  <si>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</si>
  <si>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</si>
  <si>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</si>
  <si>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</si>
  <si>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</si>
  <si>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</si>
  <si>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</si>
  <si>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</si>
  <si>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</si>
  <si>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</si>
  <si>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</si>
  <si>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</si>
  <si>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</si>
  <si>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</si>
  <si>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</si>
  <si>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</si>
  <si>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</si>
  <si>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</si>
  <si>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</si>
  <si>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</si>
  <si>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</si>
  <si>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</si>
  <si>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</si>
  <si>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</si>
  <si>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</si>
  <si>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</si>
  <si>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</si>
  <si>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</si>
  <si>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</si>
  <si>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</si>
  <si>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</si>
  <si>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</si>
  <si>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</si>
  <si>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</si>
  <si>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</si>
  <si>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</si>
  <si>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</si>
  <si>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</si>
  <si>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</si>
  <si>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</si>
  <si>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</si>
  <si>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</si>
  <si>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</si>
  <si>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</si>
  <si>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</si>
  <si>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</si>
  <si>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</si>
  <si>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</si>
  <si>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</si>
  <si>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</si>
  <si>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</si>
  <si>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</si>
  <si>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</si>
  <si>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</si>
  <si>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</si>
  <si>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</si>
  <si>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</si>
  <si>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</si>
  <si>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</si>
  <si>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</si>
  <si>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</si>
  <si>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</si>
  <si>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</si>
  <si>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</si>
  <si>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</si>
  <si>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</si>
  <si>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</si>
  <si>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</si>
  <si>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</si>
  <si>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</si>
  <si>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</si>
  <si>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</si>
  <si>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</si>
  <si>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</si>
  <si>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</si>
  <si>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</si>
  <si>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</si>
  <si>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</si>
  <si>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</si>
  <si>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</si>
  <si>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</si>
  <si>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</si>
  <si>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</si>
  <si>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</si>
  <si>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</si>
  <si>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</si>
  <si>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</si>
  <si>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</si>
  <si>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</si>
  <si>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</si>
  <si>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</si>
  <si>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</si>
  <si>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</si>
  <si>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</si>
  <si>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</si>
  <si>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</si>
  <si>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</si>
  <si>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</si>
  <si>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</si>
  <si>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</si>
  <si>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</si>
  <si>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</si>
  <si>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</si>
  <si>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</si>
  <si>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</si>
  <si>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</si>
  <si>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</si>
  <si>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</si>
  <si>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</si>
  <si>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</si>
  <si>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</si>
  <si>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</si>
  <si>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</si>
  <si>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</si>
  <si>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</si>
  <si>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</si>
  <si>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</si>
  <si>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</si>
  <si>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</si>
  <si>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</si>
  <si>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</si>
  <si>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</si>
  <si>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</si>
  <si>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</si>
  <si>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</si>
  <si>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</si>
  <si>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</si>
  <si>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</si>
  <si>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</si>
  <si>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</si>
  <si>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</si>
  <si>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</si>
  <si>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</si>
  <si>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</si>
  <si>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</si>
  <si>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</si>
  <si>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</si>
  <si>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</si>
  <si>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</si>
  <si>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</si>
  <si>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</si>
  <si>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</si>
  <si>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</si>
  <si>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</si>
  <si>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</si>
  <si>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</si>
  <si>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</si>
  <si>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</si>
  <si>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</si>
  <si>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</si>
  <si>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</si>
  <si>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</si>
  <si>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</si>
  <si>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</si>
  <si>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</si>
  <si>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</si>
  <si>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</si>
  <si>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</si>
  <si>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</si>
  <si>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</si>
  <si>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</si>
  <si>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</si>
  <si>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</si>
  <si>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</si>
  <si>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</si>
  <si>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</si>
  <si>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</si>
  <si>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</si>
  <si>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</si>
  <si>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</si>
  <si>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</si>
  <si>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</si>
  <si>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</si>
  <si>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</si>
  <si>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</si>
  <si>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</si>
  <si>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</si>
  <si>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</si>
  <si>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</si>
  <si>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</si>
  <si>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</si>
  <si>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</si>
  <si>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</si>
  <si>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</si>
  <si>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</si>
  <si>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</si>
  <si>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</si>
  <si>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</si>
  <si>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</si>
  <si>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</si>
  <si>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</si>
  <si>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</si>
  <si>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</si>
  <si>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</si>
  <si>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</si>
  <si>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</si>
  <si>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</si>
  <si>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</si>
  <si>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</si>
  <si>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</si>
  <si>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</si>
  <si>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</si>
  <si>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</si>
  <si>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</si>
  <si>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</si>
  <si>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</si>
  <si>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</si>
  <si>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</si>
  <si>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</si>
  <si>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</si>
  <si>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</si>
  <si>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</si>
  <si>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</si>
  <si>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</si>
  <si>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</si>
  <si>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</si>
  <si>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</si>
  <si>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</si>
  <si>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</si>
  <si>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</si>
  <si>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</si>
  <si>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</si>
  <si>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</si>
  <si>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</si>
  <si>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</si>
  <si>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</si>
  <si>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</si>
  <si>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</si>
  <si>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</si>
  <si>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</si>
  <si>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</si>
  <si>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</si>
  <si>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</si>
  <si>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</si>
  <si>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</si>
  <si>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</si>
  <si>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</si>
  <si>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</si>
  <si>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</si>
  <si>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</si>
  <si>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</si>
  <si>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</si>
  <si>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</si>
  <si>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</si>
  <si>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</si>
  <si>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</si>
  <si>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</si>
  <si>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</si>
  <si>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</si>
  <si>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</si>
  <si>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</si>
  <si>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</si>
  <si>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</si>
  <si>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</si>
  <si>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</si>
  <si>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</si>
  <si>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</si>
  <si>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</si>
  <si>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</si>
  <si>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</si>
  <si>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</si>
  <si>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</si>
  <si>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</si>
  <si>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</si>
  <si>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</si>
  <si>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</si>
  <si>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</si>
  <si>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</si>
  <si>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</si>
  <si>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</si>
  <si>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</si>
  <si>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</si>
  <si>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</si>
  <si>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</si>
  <si>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</si>
  <si>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</si>
  <si>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</si>
  <si>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</si>
  <si>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</si>
  <si>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</si>
  <si>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</si>
  <si>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</si>
  <si>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</si>
  <si>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</si>
  <si>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</si>
  <si>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</si>
  <si>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</si>
  <si>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</si>
  <si>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</si>
  <si>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</si>
  <si>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</si>
  <si>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</si>
  <si>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</si>
  <si>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</si>
  <si>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</si>
  <si>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</si>
  <si>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</si>
  <si>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</si>
  <si>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</si>
  <si>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</si>
  <si>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</si>
  <si>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</si>
  <si>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</si>
  <si>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</si>
  <si>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</si>
  <si>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</si>
  <si>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</si>
  <si>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</si>
  <si>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</si>
  <si>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</si>
  <si>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</si>
  <si>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</si>
  <si>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</si>
  <si>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</si>
  <si>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</si>
  <si>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</si>
  <si>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</si>
  <si>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</si>
  <si>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</si>
  <si>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</si>
  <si>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</si>
  <si>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</si>
  <si>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</si>
  <si>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</si>
  <si>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</si>
  <si>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</si>
  <si>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</si>
  <si>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</si>
  <si>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</si>
  <si>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</si>
  <si>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</si>
  <si>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</si>
  <si>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</si>
  <si>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</si>
  <si>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</si>
  <si>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</si>
  <si>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</si>
  <si>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</si>
  <si>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</si>
  <si>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</si>
  <si>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</si>
  <si>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</si>
  <si>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</si>
  <si>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</si>
  <si>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</si>
  <si>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</si>
  <si>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</si>
  <si>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</si>
  <si>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</si>
  <si>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</si>
  <si>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</si>
  <si>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</si>
  <si>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</si>
  <si>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</si>
  <si>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</si>
  <si>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</si>
  <si>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</si>
  <si>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</si>
  <si>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</si>
  <si>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</si>
  <si>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</si>
  <si>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</si>
  <si>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</si>
  <si>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</si>
  <si>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</si>
  <si>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</si>
  <si>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</si>
  <si>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</si>
  <si>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</si>
  <si>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</si>
  <si>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</si>
  <si>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</si>
  <si>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</si>
  <si>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</si>
  <si>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</si>
  <si>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</si>
  <si>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</si>
  <si>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</si>
  <si>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</si>
  <si>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</si>
  <si>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</si>
  <si>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</si>
  <si>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</si>
  <si>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</si>
  <si>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</si>
  <si>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</si>
  <si>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</si>
  <si>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</si>
  <si>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</si>
  <si>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</si>
  <si>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</si>
  <si>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</si>
  <si>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</si>
  <si>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</si>
  <si>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</si>
  <si>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</si>
  <si>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</si>
  <si>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</si>
  <si>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</si>
  <si>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</si>
  <si>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</si>
  <si>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</si>
  <si>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</si>
  <si>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</si>
  <si>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</si>
  <si>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</si>
  <si>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</si>
  <si>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</si>
  <si>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</si>
  <si>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</si>
  <si>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</si>
  <si>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</si>
  <si>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</si>
  <si>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</si>
  <si>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</si>
  <si>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</si>
  <si>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</si>
  <si>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</si>
  <si>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</si>
  <si>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</si>
  <si>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</si>
  <si>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</si>
  <si>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</si>
  <si>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</si>
  <si>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</si>
  <si>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</si>
  <si>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</si>
  <si>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</si>
  <si>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</si>
  <si>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</si>
  <si>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</si>
  <si>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</si>
  <si>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</si>
  <si>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</si>
  <si>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</si>
  <si>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</si>
  <si>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</si>
  <si>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</si>
  <si>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</si>
  <si>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</si>
  <si>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</si>
  <si>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</si>
  <si>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</si>
  <si>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</si>
  <si>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</si>
  <si>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</si>
  <si>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</si>
  <si>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</si>
  <si>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</si>
  <si>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</si>
  <si>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</si>
  <si>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</si>
  <si>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</si>
  <si>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</si>
  <si>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</si>
  <si>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</si>
  <si>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</si>
  <si>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</si>
  <si>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</si>
  <si>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</si>
  <si>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</si>
  <si>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</si>
  <si>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</si>
  <si>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</si>
  <si>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</si>
  <si>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</si>
  <si>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</si>
  <si>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</si>
  <si>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</si>
  <si>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</si>
  <si>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</si>
  <si>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</si>
  <si>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</si>
  <si>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</si>
  <si>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</si>
  <si>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</si>
  <si>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</si>
  <si>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</si>
  <si>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</si>
  <si>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</si>
  <si>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</si>
  <si>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</si>
  <si>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</si>
  <si>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</si>
  <si>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</si>
  <si>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</si>
  <si>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</si>
  <si>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</si>
  <si>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</si>
  <si>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</si>
  <si>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</si>
  <si>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</si>
  <si>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</si>
  <si>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</si>
  <si>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</si>
  <si>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</si>
  <si>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</si>
  <si>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</si>
  <si>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</si>
  <si>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</si>
  <si>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</si>
  <si>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</si>
  <si>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</si>
  <si>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</si>
  <si>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</si>
  <si>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</si>
  <si>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</si>
  <si>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</si>
  <si>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</si>
  <si>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</si>
  <si>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</si>
  <si>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</si>
  <si>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</si>
  <si>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</si>
  <si>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</si>
  <si>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</si>
  <si>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</si>
  <si>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</si>
  <si>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</si>
  <si>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</si>
  <si>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</si>
  <si>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</si>
  <si>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</si>
  <si>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</si>
  <si>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</si>
  <si>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</si>
  <si>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</si>
  <si>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</si>
  <si>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</si>
  <si>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</si>
  <si>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</si>
  <si>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</si>
  <si>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</si>
  <si>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</si>
  <si>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</si>
  <si>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</si>
  <si>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</si>
  <si>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</si>
  <si>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</si>
  <si>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</si>
  <si>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</si>
  <si>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</si>
  <si>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</si>
  <si>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</si>
  <si>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</si>
  <si>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</si>
  <si>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</si>
  <si>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</si>
  <si>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</si>
  <si>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</si>
  <si>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</si>
  <si>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</si>
  <si>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</si>
  <si>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</si>
  <si>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</si>
  <si>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</si>
  <si>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</si>
  <si>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</si>
  <si>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</si>
  <si>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</si>
  <si>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</si>
  <si>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</si>
  <si>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</si>
  <si>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</si>
  <si>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</si>
  <si>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</si>
  <si>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</si>
  <si>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</si>
  <si>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</si>
  <si>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</si>
  <si>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</si>
  <si>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</si>
  <si>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</si>
  <si>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</si>
  <si>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</si>
  <si>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</si>
  <si>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</si>
  <si>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</si>
  <si>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</si>
  <si>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</si>
  <si>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</si>
  <si>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</si>
  <si>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</si>
  <si>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</si>
  <si>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</si>
  <si>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</si>
  <si>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</si>
  <si>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</si>
  <si>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</si>
  <si>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</si>
  <si>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</si>
  <si>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</si>
  <si>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</si>
  <si>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</si>
  <si>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</si>
  <si>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</si>
  <si>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</si>
  <si>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</si>
  <si>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</si>
  <si>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</si>
  <si>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</si>
  <si>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</si>
  <si>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</si>
  <si>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</si>
  <si>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</si>
  <si>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</si>
  <si>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</si>
  <si>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</si>
  <si>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</si>
  <si>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</si>
  <si>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</si>
  <si>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</si>
  <si>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</si>
  <si>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</si>
  <si>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</si>
  <si>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</si>
  <si>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</si>
  <si>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</si>
  <si>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</si>
  <si>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</si>
  <si>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</si>
  <si>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</si>
  <si>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</si>
  <si>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</si>
  <si>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</si>
  <si>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</si>
  <si>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</si>
  <si>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</si>
  <si>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</si>
  <si>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</si>
  <si>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</si>
  <si>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</si>
  <si>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</si>
  <si>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</si>
  <si>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</si>
  <si>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</si>
  <si>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</si>
  <si>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</si>
  <si>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</si>
  <si>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</si>
  <si>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</si>
  <si>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</si>
  <si>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</si>
  <si>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</si>
  <si>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</si>
  <si>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</si>
  <si>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</si>
  <si>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</si>
  <si>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</si>
  <si>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</si>
  <si>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</si>
  <si>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</si>
  <si>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</si>
  <si>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</si>
  <si>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</si>
  <si>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</si>
  <si>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</si>
  <si>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</si>
  <si>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</si>
  <si>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</si>
  <si>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</si>
  <si>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</si>
  <si>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</si>
  <si>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</si>
  <si>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</si>
  <si>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</si>
  <si>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</si>
  <si>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</si>
  <si>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</si>
  <si>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</si>
  <si>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</si>
  <si>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</si>
  <si>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</si>
  <si>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</si>
  <si>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</si>
  <si>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</si>
  <si>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</si>
  <si>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</si>
  <si>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</si>
  <si>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</si>
  <si>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</si>
  <si>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</si>
  <si>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</si>
  <si>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</si>
  <si>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</si>
  <si>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</si>
  <si>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</si>
  <si>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</si>
  <si>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</si>
  <si>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</si>
  <si>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</si>
  <si>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</si>
  <si>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</si>
  <si>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</si>
  <si>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</si>
  <si>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</si>
  <si>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</si>
  <si>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</si>
  <si>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</si>
  <si>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</si>
  <si>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</si>
  <si>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</si>
  <si>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</si>
  <si>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</si>
  <si>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</si>
  <si>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</si>
  <si>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</si>
  <si>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</si>
  <si>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</si>
  <si>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</si>
  <si>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</si>
  <si>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</si>
  <si>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</si>
  <si>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</si>
  <si>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</si>
  <si>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</si>
  <si>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</si>
  <si>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</si>
  <si>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</si>
  <si>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</si>
  <si>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</si>
  <si>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</si>
  <si>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</si>
  <si>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</si>
  <si>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</si>
  <si>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</si>
  <si>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</si>
  <si>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</si>
  <si>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</si>
  <si>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</si>
  <si>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</si>
  <si>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</si>
  <si>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</si>
  <si>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</si>
  <si>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</si>
  <si>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</si>
  <si>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</si>
  <si>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</si>
  <si>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</si>
  <si>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</si>
  <si>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</si>
  <si>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</si>
  <si>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</si>
  <si>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</si>
  <si>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</si>
  <si>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</si>
  <si>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</si>
  <si>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</si>
  <si>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</si>
  <si>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</si>
  <si>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</si>
  <si>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</si>
  <si>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</si>
  <si>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</si>
  <si>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</si>
  <si>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</si>
  <si>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</si>
  <si>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</si>
  <si>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</si>
  <si>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</si>
  <si>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</si>
  <si>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</si>
  <si>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</si>
  <si>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</si>
  <si>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</si>
  <si>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</si>
  <si>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</si>
  <si>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</si>
  <si>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</si>
  <si>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</si>
  <si>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</si>
  <si>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</si>
  <si>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</si>
  <si>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</si>
  <si>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</si>
  <si>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</si>
  <si>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</si>
  <si>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</si>
  <si>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</si>
  <si>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</si>
  <si>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</si>
  <si>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</si>
  <si>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</si>
  <si>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</si>
  <si>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</si>
  <si>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</si>
  <si>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</si>
  <si>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</si>
  <si>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</si>
  <si>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</si>
  <si>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</si>
  <si>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</si>
  <si>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</si>
  <si>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</si>
  <si>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</si>
  <si>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</si>
  <si>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</si>
  <si>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</si>
  <si>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</si>
  <si>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</si>
  <si>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</si>
  <si>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</si>
  <si>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</si>
  <si>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</si>
  <si>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</si>
  <si>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</si>
  <si>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</si>
  <si>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</si>
  <si>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</si>
  <si>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</si>
  <si>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</si>
  <si>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</si>
  <si>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</si>
  <si>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</si>
  <si>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</si>
  <si>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</si>
  <si>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</si>
  <si>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</si>
  <si>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</si>
  <si>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</si>
  <si>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</si>
  <si>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</si>
  <si>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</si>
  <si>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</si>
  <si>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</si>
  <si>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</si>
  <si>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</si>
  <si>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</si>
  <si>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</si>
  <si>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</si>
  <si>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</si>
  <si>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</si>
  <si>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</si>
  <si>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</si>
  <si>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</si>
  <si>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</si>
  <si>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</si>
  <si>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</si>
  <si>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</si>
  <si>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</si>
  <si>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</si>
  <si>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</si>
  <si>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</si>
  <si>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</si>
  <si>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</si>
  <si>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</si>
  <si>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</si>
  <si>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</si>
  <si>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</si>
  <si>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</si>
  <si>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</si>
  <si>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</si>
  <si>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</si>
  <si>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</si>
  <si>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</si>
  <si>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</si>
  <si>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</si>
  <si>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</si>
  <si>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</si>
  <si>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</si>
  <si>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</si>
  <si>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</si>
  <si>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</si>
  <si>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</si>
  <si>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</si>
  <si>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</si>
  <si>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</si>
  <si>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</si>
  <si>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</si>
  <si>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</si>
  <si>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</si>
  <si>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</si>
  <si>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</si>
  <si>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</si>
  <si>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</si>
  <si>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</si>
  <si>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</si>
  <si>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</si>
  <si>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</si>
  <si>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</si>
  <si>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</si>
  <si>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</si>
  <si>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</si>
  <si>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</si>
  <si>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</si>
  <si>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</si>
  <si>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</si>
  <si>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</si>
  <si>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</si>
  <si>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</si>
  <si>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</si>
  <si>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</si>
  <si>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</si>
  <si>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</si>
  <si>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</si>
  <si>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</si>
  <si>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</si>
  <si>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</si>
  <si>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</si>
  <si>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</si>
  <si>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</si>
  <si>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</si>
  <si>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</si>
  <si>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</si>
  <si>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</si>
  <si>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</si>
  <si>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</si>
  <si>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</si>
  <si>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</si>
  <si>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</si>
  <si>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</si>
  <si>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</si>
  <si>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</si>
  <si>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</si>
  <si>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</si>
  <si>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</si>
  <si>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</si>
  <si>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</si>
  <si>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</si>
  <si>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</si>
  <si>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</si>
  <si>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</si>
  <si>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</si>
  <si>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</si>
  <si>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</si>
  <si>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</si>
  <si>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</si>
  <si>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</si>
  <si>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</si>
  <si>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</si>
  <si>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</si>
  <si>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</si>
  <si>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</si>
  <si>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</si>
  <si>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</si>
  <si>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</si>
  <si>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</si>
  <si>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</si>
  <si>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</si>
  <si>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</si>
  <si>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</si>
  <si>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</si>
  <si>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</si>
  <si>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</si>
  <si>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</si>
  <si>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</si>
  <si>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</si>
  <si>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</si>
  <si>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</si>
  <si>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</si>
  <si>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</si>
  <si>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</si>
  <si>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</si>
  <si>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</si>
  <si>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</si>
  <si>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</si>
  <si>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</si>
  <si>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</si>
  <si>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</si>
  <si>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</si>
  <si>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</si>
  <si>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</si>
  <si>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</si>
  <si>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</si>
  <si>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</si>
  <si>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</si>
  <si>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</si>
  <si>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</si>
  <si>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</si>
  <si>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</si>
  <si>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</si>
  <si>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</si>
  <si>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</si>
  <si>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</si>
  <si>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</si>
  <si>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</si>
  <si>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</si>
  <si>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</si>
  <si>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</si>
  <si>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</si>
  <si>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</si>
  <si>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</si>
  <si>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</si>
  <si>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</si>
  <si>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</si>
  <si>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</si>
  <si>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</si>
  <si>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</si>
  <si>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</si>
  <si>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</si>
  <si>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</si>
  <si>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</si>
  <si>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</si>
  <si>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</si>
  <si>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</si>
  <si>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</si>
  <si>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</si>
  <si>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</si>
  <si>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</si>
  <si>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</si>
  <si>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</si>
  <si>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</si>
  <si>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</si>
  <si>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</si>
  <si>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</si>
  <si>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</si>
  <si>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</si>
  <si>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</si>
  <si>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</si>
  <si>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</si>
  <si>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</si>
  <si>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</si>
  <si>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</si>
  <si>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</si>
  <si>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</si>
  <si>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</si>
  <si>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</si>
  <si>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</si>
  <si>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</si>
  <si>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</si>
  <si>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</si>
  <si>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</si>
  <si>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</si>
  <si>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</si>
  <si>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</si>
  <si>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</si>
  <si>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</si>
  <si>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</si>
  <si>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</si>
  <si>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</si>
  <si>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</si>
  <si>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</si>
  <si>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</si>
  <si>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</si>
  <si>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</si>
  <si>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</si>
  <si>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</si>
  <si>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</si>
  <si>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</si>
  <si>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</si>
  <si>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</si>
  <si>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</si>
  <si>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</si>
  <si>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</si>
  <si>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</si>
  <si>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</si>
  <si>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</si>
  <si>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</si>
  <si>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</si>
  <si>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</si>
  <si>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</si>
  <si>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</si>
  <si>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</si>
  <si>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</si>
  <si>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</si>
  <si>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</si>
  <si>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</si>
  <si>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</si>
  <si>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</si>
  <si>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</si>
  <si>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</si>
  <si>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</si>
  <si>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</si>
  <si>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</si>
  <si>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</si>
  <si>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</si>
  <si>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</si>
  <si>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</si>
  <si>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</si>
  <si>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</si>
  <si>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</si>
  <si>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</si>
  <si>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</si>
  <si>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</si>
  <si>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</si>
  <si>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</si>
  <si>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</si>
  <si>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</si>
  <si>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</si>
  <si>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</si>
  <si>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</si>
  <si>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</si>
  <si>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</si>
  <si>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</si>
  <si>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</si>
  <si>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</si>
  <si>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</si>
  <si>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</si>
  <si>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</si>
  <si>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</si>
  <si>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</si>
  <si>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</si>
  <si>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</si>
  <si>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</si>
  <si>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</si>
  <si>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</si>
  <si>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</si>
  <si>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</si>
  <si>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</si>
  <si>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</si>
  <si>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</si>
  <si>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</si>
  <si>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</si>
  <si>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</si>
  <si>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</si>
  <si>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</si>
  <si>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</si>
  <si>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</si>
  <si>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</si>
  <si>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</si>
  <si>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</si>
  <si>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</si>
  <si>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</si>
  <si>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</si>
  <si>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</si>
  <si>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</si>
  <si>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</si>
  <si>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</si>
  <si>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</si>
  <si>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</si>
  <si>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</si>
  <si>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</si>
  <si>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</si>
  <si>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</si>
  <si>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</si>
  <si>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</si>
  <si>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</si>
  <si>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</si>
  <si>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</si>
  <si>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</si>
  <si>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</si>
  <si>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</si>
  <si>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</si>
  <si>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</si>
  <si>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</si>
  <si>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</si>
  <si>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</si>
  <si>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</si>
  <si>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</si>
  <si>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</si>
  <si>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</si>
  <si>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</si>
  <si>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</si>
  <si>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</si>
  <si>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</si>
  <si>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</si>
  <si>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</si>
  <si>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</si>
  <si>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</si>
  <si>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</si>
  <si>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</si>
  <si>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</si>
  <si>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</si>
  <si>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</si>
  <si>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</si>
  <si>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</si>
  <si>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</si>
  <si>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</si>
  <si>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</si>
  <si>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</si>
  <si>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</si>
  <si>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</si>
  <si>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</si>
  <si>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</si>
  <si>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</si>
  <si>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</si>
  <si>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</si>
  <si>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</si>
  <si>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</si>
  <si>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</si>
  <si>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</si>
  <si>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</si>
  <si>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</si>
  <si>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</si>
  <si>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</si>
  <si>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</si>
  <si>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</si>
  <si>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</si>
  <si>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</si>
  <si>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</si>
  <si>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</si>
  <si>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</si>
  <si>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</si>
  <si>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</si>
  <si>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</si>
  <si>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</si>
  <si>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</si>
  <si>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</si>
  <si>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</si>
  <si>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</si>
  <si>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</si>
  <si>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</si>
  <si>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</si>
  <si>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</si>
  <si>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</si>
  <si>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</si>
  <si>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</si>
  <si>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</si>
  <si>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</si>
  <si>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</si>
  <si>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</si>
  <si>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</si>
  <si>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</si>
  <si>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</si>
  <si>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</si>
  <si>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</si>
  <si>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</si>
  <si>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</si>
  <si>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</si>
  <si>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</si>
  <si>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</si>
  <si>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</si>
  <si>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</si>
  <si>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</si>
  <si>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</si>
  <si>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</si>
  <si>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</si>
  <si>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</si>
  <si>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</si>
  <si>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</si>
  <si>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</si>
  <si>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</si>
  <si>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</si>
  <si>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</si>
  <si>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</si>
  <si>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</si>
  <si>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</si>
  <si>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</si>
  <si>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</si>
  <si>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</si>
  <si>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</si>
  <si>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</si>
  <si>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</si>
  <si>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</si>
  <si>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</si>
  <si>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</si>
  <si>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</si>
  <si>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</si>
  <si>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</si>
  <si>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</si>
  <si>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</si>
  <si>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</si>
  <si>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</si>
  <si>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</si>
  <si>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</si>
  <si>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</si>
  <si>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</si>
  <si>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</si>
  <si>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</si>
  <si>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</si>
  <si>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</si>
  <si>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</si>
  <si>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</si>
  <si>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</si>
  <si>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</si>
  <si>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</si>
  <si>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</si>
  <si>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</si>
  <si>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</si>
  <si>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</si>
  <si>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</si>
  <si>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</si>
  <si>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</si>
  <si>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</si>
  <si>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</si>
  <si>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</si>
  <si>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</si>
  <si>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</si>
  <si>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</si>
  <si>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</si>
  <si>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</si>
  <si>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</si>
  <si>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</si>
  <si>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</si>
  <si>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</si>
  <si>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</si>
  <si>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</si>
  <si>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</si>
  <si>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</si>
  <si>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</si>
  <si>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</si>
  <si>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</si>
  <si>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</si>
  <si>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</si>
  <si>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</si>
  <si>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</si>
  <si>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</si>
  <si>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</si>
  <si>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</si>
  <si>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</si>
  <si>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</si>
  <si>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</si>
  <si>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</si>
  <si>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</si>
  <si>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</si>
  <si>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</si>
  <si>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</si>
  <si>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</si>
  <si>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</si>
  <si>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</si>
  <si>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</si>
  <si>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</si>
  <si>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</si>
  <si>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</si>
  <si>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</si>
  <si>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</si>
  <si>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</si>
  <si>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</si>
  <si>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</si>
  <si>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</si>
  <si>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</si>
  <si>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</si>
  <si>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</si>
  <si>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</si>
  <si>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</si>
  <si>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</si>
  <si>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</si>
  <si>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</si>
  <si>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</si>
  <si>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</si>
  <si>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</si>
  <si>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</si>
  <si>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</si>
  <si>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</si>
  <si>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</si>
  <si>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</si>
  <si>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</si>
  <si>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</si>
  <si>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</si>
  <si>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</si>
  <si>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</si>
  <si>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</si>
  <si>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</si>
  <si>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</si>
  <si>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</si>
  <si>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</si>
  <si>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</si>
  <si>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</si>
  <si>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</si>
  <si>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</si>
  <si>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</si>
  <si>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</si>
  <si>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</si>
  <si>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</si>
  <si>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</si>
  <si>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</si>
  <si>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</si>
  <si>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</si>
  <si>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</si>
  <si>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</si>
  <si>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</si>
  <si>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</si>
  <si>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</si>
  <si>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</si>
  <si>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</si>
  <si>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</si>
  <si>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</si>
  <si>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</si>
  <si>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</si>
  <si>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</si>
  <si>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</si>
  <si>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</si>
  <si>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</si>
  <si>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</si>
  <si>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</si>
  <si>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</si>
  <si>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</si>
  <si>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</si>
  <si>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</si>
  <si>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</si>
  <si>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</si>
  <si>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</si>
  <si>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</si>
  <si>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</si>
  <si>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</si>
  <si>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</si>
  <si>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</si>
  <si>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</si>
  <si>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</si>
  <si>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</si>
  <si>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</si>
  <si>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</si>
  <si>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</si>
  <si>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</si>
  <si>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</si>
  <si>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</si>
  <si>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</si>
  <si>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</si>
  <si>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</si>
  <si>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</si>
  <si>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</si>
  <si>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</si>
  <si>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</si>
  <si>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</si>
  <si>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</si>
  <si>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</si>
  <si>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</si>
  <si>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</si>
  <si>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</si>
  <si>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</si>
  <si>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</si>
  <si>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</si>
  <si>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</si>
  <si>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</si>
  <si>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</si>
  <si>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</si>
  <si>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</si>
  <si>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</si>
  <si>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</si>
  <si>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</si>
  <si>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</si>
  <si>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</si>
  <si>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</si>
  <si>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</si>
  <si>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</si>
  <si>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</si>
  <si>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</si>
  <si>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</si>
  <si>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</si>
  <si>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</si>
  <si>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</si>
  <si>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</si>
  <si>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</si>
  <si>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</si>
  <si>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</si>
  <si>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</si>
  <si>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</si>
  <si>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</si>
  <si>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</si>
  <si>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</si>
  <si>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</si>
  <si>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</si>
  <si>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</si>
  <si>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</si>
  <si>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</si>
  <si>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</si>
  <si>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</si>
  <si>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</si>
  <si>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</si>
  <si>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</si>
  <si>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</si>
  <si>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</si>
  <si>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</si>
  <si>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</si>
  <si>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</si>
  <si>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</si>
  <si>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</si>
  <si>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</si>
  <si>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</si>
  <si>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</si>
  <si>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</si>
  <si>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</si>
  <si>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</si>
  <si>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</si>
  <si>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</si>
  <si>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</si>
  <si>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</si>
  <si>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</si>
  <si>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</si>
  <si>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</si>
  <si>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</si>
  <si>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</si>
  <si>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</si>
  <si>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</si>
  <si>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</si>
  <si>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</si>
  <si>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</si>
  <si>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</si>
  <si>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</si>
  <si>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</si>
  <si>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</si>
  <si>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</si>
  <si>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</si>
  <si>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</si>
  <si>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</si>
  <si>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</si>
  <si>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</si>
  <si>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</si>
  <si>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</si>
  <si>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</si>
  <si>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</si>
  <si>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</si>
  <si>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</si>
  <si>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</si>
  <si>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</si>
  <si>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</si>
  <si>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</si>
  <si>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</si>
  <si>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</si>
  <si>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</si>
  <si>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</si>
  <si>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</si>
  <si>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</si>
  <si>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</si>
  <si>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</si>
  <si>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</si>
  <si>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</si>
  <si>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</si>
  <si>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</si>
  <si>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</si>
  <si>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</si>
  <si>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</si>
  <si>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</si>
  <si>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</si>
  <si>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</si>
  <si>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</si>
  <si>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</si>
  <si>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</si>
  <si>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</si>
  <si>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</si>
  <si>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</si>
  <si>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</si>
  <si>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</si>
  <si>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</si>
  <si>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</si>
  <si>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</si>
  <si>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</si>
  <si>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</si>
  <si>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</si>
  <si>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</si>
  <si>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</si>
  <si>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</si>
  <si>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</si>
  <si>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</si>
  <si>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</si>
  <si>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</si>
  <si>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</si>
  <si>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</si>
  <si>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</si>
  <si>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</si>
  <si>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</si>
  <si>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</si>
  <si>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</si>
  <si>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</si>
  <si>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</si>
  <si>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</si>
  <si>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</si>
  <si>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</si>
  <si>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</si>
  <si>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</si>
  <si>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</si>
  <si>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</si>
  <si>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</si>
  <si>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</si>
  <si>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</si>
  <si>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</si>
  <si>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</si>
  <si>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</si>
  <si>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</si>
  <si>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</si>
  <si>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</si>
  <si>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</si>
  <si>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</si>
  <si>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</si>
  <si>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</si>
  <si>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</si>
  <si>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</si>
  <si>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</si>
  <si>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</si>
  <si>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</si>
  <si>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</si>
  <si>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</si>
  <si>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</si>
  <si>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</si>
  <si>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</si>
  <si>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</si>
  <si>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</si>
  <si>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</si>
  <si>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</si>
  <si>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</si>
  <si>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</si>
  <si>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</si>
  <si>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</si>
  <si>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</si>
  <si>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</si>
  <si>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</si>
  <si>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</si>
  <si>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</si>
  <si>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</si>
  <si>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</si>
  <si>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</si>
  <si>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</si>
  <si>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</si>
  <si>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</si>
  <si>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</si>
  <si>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</si>
  <si>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</si>
  <si>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</si>
  <si>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</si>
  <si>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</si>
  <si>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</si>
  <si>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</si>
  <si>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</si>
  <si>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</si>
  <si>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</si>
  <si>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</si>
  <si>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</si>
  <si>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</si>
  <si>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</si>
  <si>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</si>
  <si>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</si>
  <si>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</si>
  <si>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</si>
  <si>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</si>
  <si>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</si>
  <si>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</si>
  <si>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</si>
  <si>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</si>
  <si>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</si>
  <si>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</si>
  <si>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</si>
  <si>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</si>
  <si>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</si>
  <si>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</si>
  <si>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</si>
  <si>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</si>
  <si>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</si>
  <si>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</si>
  <si>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</si>
  <si>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</si>
  <si>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</si>
  <si>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</si>
  <si>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</si>
  <si>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</si>
  <si>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</si>
  <si>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</si>
  <si>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</si>
  <si>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</si>
  <si>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</si>
  <si>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</si>
  <si>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</si>
  <si>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</si>
  <si>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</si>
  <si>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</si>
  <si>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</si>
  <si>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</si>
  <si>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</si>
  <si>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</si>
  <si>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</si>
  <si>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</si>
  <si>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</si>
  <si>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</si>
  <si>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</si>
  <si>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</si>
  <si>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</si>
  <si>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</si>
  <si>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</si>
  <si>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</si>
  <si>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</si>
  <si>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</si>
  <si>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</si>
  <si>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</si>
  <si>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</si>
  <si>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</si>
  <si>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</si>
  <si>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</si>
  <si>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</si>
  <si>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</si>
  <si>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</si>
  <si>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</si>
  <si>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</si>
  <si>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</si>
  <si>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</si>
  <si>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</si>
  <si>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</si>
  <si>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</si>
  <si>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</si>
  <si>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</si>
  <si>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</si>
  <si>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</si>
  <si>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</si>
  <si>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</si>
  <si>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</si>
  <si>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</si>
  <si>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</si>
  <si>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</si>
  <si>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</si>
  <si>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</si>
  <si>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</si>
  <si>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</si>
  <si>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</si>
  <si>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</si>
  <si>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</si>
  <si>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</si>
  <si>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</si>
  <si>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</si>
  <si>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</si>
  <si>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</si>
  <si>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</si>
  <si>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</si>
  <si>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</si>
  <si>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</si>
  <si>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</si>
  <si>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</si>
  <si>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</si>
  <si>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</si>
  <si>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</si>
  <si>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</si>
  <si>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</si>
  <si>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</si>
  <si>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</si>
  <si>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</si>
  <si>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</si>
  <si>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</si>
  <si>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</si>
  <si>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</si>
  <si>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</si>
  <si>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</si>
  <si>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</si>
  <si>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</si>
  <si>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</si>
  <si>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</si>
  <si>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</si>
  <si>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</si>
  <si>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</si>
  <si>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</si>
  <si>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</si>
  <si>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</si>
  <si>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</si>
  <si>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</si>
  <si>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</si>
  <si>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</si>
  <si>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</si>
  <si>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</si>
  <si>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</si>
  <si>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</si>
  <si>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</si>
  <si>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</si>
  <si>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</si>
  <si>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</si>
  <si>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</si>
  <si>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</si>
  <si>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</si>
  <si>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</si>
  <si>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</si>
  <si>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</si>
  <si>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</si>
  <si>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</si>
  <si>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</si>
  <si>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</si>
  <si>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</si>
  <si>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</si>
  <si>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</si>
  <si>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</si>
  <si>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</si>
  <si>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</si>
  <si>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</si>
  <si>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</si>
  <si>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</si>
  <si>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</si>
  <si>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</si>
  <si>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</si>
  <si>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</si>
  <si>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</si>
  <si>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</si>
  <si>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</si>
  <si>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</si>
  <si>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</si>
  <si>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</si>
  <si>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</si>
  <si>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</si>
  <si>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</si>
  <si>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</si>
  <si>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</si>
  <si>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</si>
  <si>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</si>
  <si>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</si>
  <si>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</si>
  <si>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</si>
  <si>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</si>
  <si>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</si>
  <si>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</si>
  <si>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</si>
  <si>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</si>
  <si>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</si>
  <si>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</si>
  <si>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</si>
  <si>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</si>
  <si>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</si>
  <si>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</si>
  <si>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</si>
  <si>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</si>
  <si>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</si>
  <si>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</si>
  <si>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</si>
  <si>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</si>
  <si>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</si>
  <si>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</si>
  <si>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</si>
  <si>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</si>
  <si>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</si>
  <si>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</si>
  <si>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</si>
  <si>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</si>
  <si>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</si>
  <si>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</si>
  <si>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</si>
  <si>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</si>
  <si>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</si>
  <si>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</si>
  <si>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</si>
  <si>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</si>
  <si>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</si>
  <si>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</si>
  <si>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</si>
  <si>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</si>
  <si>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</si>
  <si>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</si>
  <si>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</si>
  <si>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</si>
  <si>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</si>
  <si>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</si>
  <si>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</si>
  <si>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</si>
  <si>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</si>
  <si>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</si>
  <si>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</si>
  <si>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</si>
  <si>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</si>
  <si>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</si>
  <si>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</si>
  <si>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</si>
  <si>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</si>
  <si>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</si>
  <si>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</si>
  <si>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</si>
  <si>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</si>
  <si>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</si>
  <si>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</si>
  <si>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</si>
  <si>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</si>
  <si>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</si>
  <si>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</si>
  <si>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</si>
  <si>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</si>
  <si>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</si>
  <si>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</si>
  <si>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</si>
  <si>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</si>
  <si>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</si>
  <si>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</si>
  <si>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</si>
  <si>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</si>
  <si>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</si>
  <si>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</si>
  <si>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</si>
  <si>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</si>
  <si>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</si>
  <si>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</si>
  <si>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</si>
  <si>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</si>
  <si>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</si>
  <si>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</si>
  <si>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</si>
  <si>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</si>
  <si>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</si>
  <si>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</si>
  <si>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</si>
  <si>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</si>
  <si>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</si>
  <si>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</si>
  <si>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</si>
  <si>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</si>
  <si>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</si>
  <si>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</si>
  <si>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</si>
  <si>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</si>
  <si>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</si>
  <si>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</si>
  <si>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</si>
  <si>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</si>
  <si>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</si>
  <si>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</si>
  <si>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</si>
  <si>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</si>
  <si>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</si>
  <si>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</si>
  <si>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</si>
  <si>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</si>
  <si>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</si>
  <si>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</si>
  <si>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</si>
  <si>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</si>
  <si>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</si>
  <si>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</si>
  <si>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</si>
  <si>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</si>
  <si>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</si>
  <si>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</si>
  <si>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</si>
  <si>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</si>
  <si>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</si>
  <si>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</si>
  <si>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</si>
  <si>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</si>
  <si>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</si>
  <si>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</si>
  <si>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</si>
  <si>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</si>
  <si>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</si>
  <si>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</si>
  <si>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</si>
  <si>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</si>
  <si>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</si>
  <si>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</si>
  <si>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</si>
  <si>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</si>
  <si>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</si>
  <si>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</si>
  <si>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</si>
  <si>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</si>
  <si>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</si>
  <si>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</si>
  <si>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</si>
  <si>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</si>
  <si>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</si>
  <si>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</si>
  <si>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</si>
  <si>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</si>
  <si>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</si>
  <si>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</si>
  <si>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</si>
  <si>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</si>
  <si>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</si>
  <si>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</si>
  <si>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</si>
  <si>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</si>
  <si>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</si>
  <si>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</si>
  <si>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</si>
  <si>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</si>
  <si>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</si>
  <si>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</si>
  <si>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</si>
  <si>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</si>
  <si>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</si>
  <si>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</si>
  <si>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</si>
  <si>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</si>
  <si>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</si>
  <si>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</si>
  <si>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</si>
  <si>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</si>
  <si>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</si>
  <si>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</si>
  <si>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</si>
  <si>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</si>
  <si>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</si>
  <si>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</si>
  <si>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</si>
  <si>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</si>
  <si>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</si>
  <si>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</si>
  <si>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</si>
  <si>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</si>
  <si>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</si>
  <si>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</si>
  <si>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</si>
  <si>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</si>
  <si>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</si>
  <si>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</si>
  <si>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</si>
  <si>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</si>
  <si>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</si>
  <si>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</si>
  <si>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</si>
  <si>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</si>
  <si>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</si>
  <si>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</si>
  <si>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</si>
  <si>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</si>
  <si>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</si>
  <si>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</si>
  <si>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</si>
  <si>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</si>
  <si>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</si>
  <si>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</si>
  <si>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</si>
  <si>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</si>
  <si>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</si>
  <si>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</si>
  <si>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</si>
  <si>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</si>
  <si>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</si>
  <si>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</si>
  <si>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</si>
  <si>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</si>
  <si>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</si>
  <si>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</si>
  <si>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</si>
  <si>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</si>
  <si>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</si>
  <si>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</si>
  <si>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</si>
  <si>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</si>
  <si>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</si>
  <si>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</si>
  <si>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</si>
  <si>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</si>
  <si>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</si>
  <si>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</si>
  <si>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</si>
  <si>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</si>
  <si>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</si>
  <si>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</si>
  <si>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</si>
  <si>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</si>
  <si>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</si>
  <si>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</si>
  <si>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</si>
  <si>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</si>
  <si>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</si>
  <si>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</si>
  <si>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</si>
  <si>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</si>
  <si>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</si>
  <si>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</si>
  <si>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</si>
  <si>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</si>
  <si>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</si>
  <si>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</si>
  <si>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</si>
  <si>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</si>
  <si>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</si>
  <si>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</si>
  <si>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</si>
  <si>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</si>
  <si>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</si>
  <si>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</si>
  <si>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</si>
  <si>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</si>
  <si>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</si>
  <si>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</si>
  <si>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</si>
  <si>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</si>
  <si>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</si>
  <si>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</si>
  <si>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</si>
  <si>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</si>
  <si>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</si>
  <si>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</si>
  <si>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</si>
  <si>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</si>
  <si>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</si>
  <si>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</si>
  <si>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</si>
  <si>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</si>
  <si>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</si>
  <si>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</si>
  <si>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</si>
  <si>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</si>
  <si>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</si>
  <si>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</si>
  <si>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</si>
  <si>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</si>
  <si>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</si>
  <si>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</si>
  <si>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</si>
  <si>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</si>
  <si>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</si>
  <si>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</si>
  <si>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</si>
  <si>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</si>
  <si>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</si>
  <si>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</si>
  <si>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</si>
  <si>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</si>
  <si>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</si>
  <si>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</si>
  <si>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</si>
  <si>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</si>
  <si>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</si>
  <si>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</si>
  <si>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</si>
  <si>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</si>
  <si>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</si>
  <si>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</si>
  <si>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</si>
  <si>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</si>
  <si>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</si>
  <si>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</si>
  <si>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</si>
  <si>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</si>
  <si>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</si>
  <si>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</si>
  <si>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</si>
  <si>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</si>
  <si>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</si>
  <si>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</si>
  <si>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</si>
  <si>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</si>
  <si>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</si>
  <si>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</si>
  <si>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</si>
  <si>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</si>
  <si>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</si>
  <si>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</si>
  <si>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</si>
  <si>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</si>
  <si>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</si>
  <si>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</si>
  <si>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</si>
  <si>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</si>
  <si>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</si>
  <si>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</si>
  <si>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</si>
  <si>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</si>
  <si>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</si>
  <si>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</si>
  <si>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</si>
  <si>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</si>
  <si>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</si>
  <si>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</si>
  <si>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</si>
  <si>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</si>
  <si>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</si>
  <si>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</si>
  <si>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</si>
  <si>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</si>
  <si>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</si>
  <si>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</si>
  <si>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</si>
  <si>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</si>
  <si>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</si>
  <si>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</si>
  <si>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</si>
  <si>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</si>
  <si>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</si>
  <si>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</si>
  <si>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</si>
  <si>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</si>
  <si>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</si>
  <si>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</si>
  <si>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</si>
  <si>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</si>
  <si>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</si>
  <si>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</si>
  <si>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</si>
  <si>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</si>
  <si>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</si>
  <si>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</si>
  <si>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</si>
  <si>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</si>
  <si>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</si>
  <si>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</si>
  <si>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</si>
  <si>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</si>
  <si>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</si>
  <si>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</si>
  <si>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</si>
  <si>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</si>
  <si>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</si>
  <si>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</si>
  <si>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</si>
  <si>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</si>
  <si>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</si>
  <si>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</si>
  <si>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</si>
  <si>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</si>
  <si>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</si>
  <si>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</si>
  <si>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</si>
  <si>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</si>
  <si>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</si>
  <si>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</si>
  <si>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</si>
  <si>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</si>
  <si>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</si>
  <si>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</si>
  <si>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</si>
  <si>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</si>
  <si>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</si>
  <si>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</si>
  <si>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</si>
  <si>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</si>
  <si>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</si>
  <si>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</si>
  <si>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</si>
  <si>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</si>
  <si>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</si>
  <si>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</si>
  <si>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</si>
  <si>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</si>
  <si>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</si>
  <si>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</si>
  <si>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</si>
  <si>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</si>
  <si>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</si>
  <si>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</si>
  <si>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</si>
  <si>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</si>
  <si>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</si>
  <si>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</si>
  <si>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</si>
  <si>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</si>
  <si>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</si>
  <si>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</si>
  <si>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</si>
  <si>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</si>
  <si>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</si>
  <si>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</si>
  <si>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</si>
  <si>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</si>
  <si>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</si>
  <si>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</si>
  <si>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</si>
  <si>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</si>
  <si>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</si>
  <si>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</si>
  <si>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</si>
  <si>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</si>
  <si>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</si>
  <si>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</si>
  <si>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</si>
  <si>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</si>
  <si>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</si>
  <si>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</si>
  <si>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</si>
  <si>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</si>
  <si>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</si>
  <si>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</si>
  <si>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</si>
  <si>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</si>
  <si>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</si>
  <si>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</si>
  <si>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</si>
  <si>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</si>
  <si>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</si>
  <si>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</si>
  <si>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</si>
  <si>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</si>
  <si>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</si>
  <si>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</si>
  <si>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</si>
  <si>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</si>
  <si>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</si>
  <si>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</si>
  <si>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</si>
  <si>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</si>
  <si>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</si>
  <si>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</si>
  <si>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</si>
  <si>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</si>
  <si>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</si>
  <si>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</si>
  <si>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</si>
  <si>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</si>
  <si>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</si>
  <si>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</si>
  <si>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</si>
  <si>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</si>
  <si>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</si>
  <si>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</si>
  <si>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</si>
  <si>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</si>
  <si>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</si>
  <si>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</si>
  <si>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</si>
  <si>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</si>
  <si>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</si>
  <si>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</si>
  <si>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</si>
  <si>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</si>
  <si>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</si>
  <si>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</si>
  <si>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</si>
  <si>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</si>
  <si>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</si>
  <si>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</si>
  <si>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</si>
  <si>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</si>
  <si>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</si>
  <si>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</si>
  <si>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</si>
  <si>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</si>
  <si>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</si>
  <si>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</si>
  <si>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</si>
  <si>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</si>
  <si>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</si>
  <si>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</si>
  <si>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</si>
  <si>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</si>
  <si>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</si>
  <si>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</si>
  <si>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</si>
  <si>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</si>
  <si>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</si>
  <si>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</si>
  <si>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</si>
  <si>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</si>
  <si>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</si>
  <si>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</si>
  <si>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</si>
  <si>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</si>
  <si>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</si>
  <si>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</si>
  <si>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</si>
  <si>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</si>
  <si>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</si>
  <si>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</si>
  <si>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</si>
  <si>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</si>
  <si>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</si>
  <si>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</si>
  <si>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</si>
  <si>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</si>
  <si>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</si>
  <si>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</si>
  <si>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</si>
  <si>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</si>
  <si>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</si>
  <si>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</si>
  <si>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</si>
  <si>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</si>
  <si>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</si>
  <si>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</si>
  <si>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</si>
  <si>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</si>
  <si>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</si>
  <si>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</si>
  <si>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</si>
  <si>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</si>
  <si>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</si>
  <si>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</si>
  <si>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</si>
  <si>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</si>
  <si>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</si>
  <si>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</si>
  <si>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</si>
  <si>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</si>
  <si>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</si>
  <si>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</si>
  <si>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</si>
  <si>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</si>
  <si>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</si>
  <si>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</si>
  <si>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</si>
  <si>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</si>
  <si>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</si>
  <si>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</si>
  <si>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</si>
  <si>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</si>
  <si>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</si>
  <si>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</si>
  <si>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</si>
  <si>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</si>
  <si>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</si>
  <si>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</si>
  <si>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</si>
  <si>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</si>
  <si>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</si>
  <si>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</si>
  <si>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</si>
  <si>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</si>
  <si>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</si>
  <si>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</si>
  <si>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</si>
  <si>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</si>
  <si>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</si>
  <si>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</si>
  <si>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</si>
  <si>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</si>
  <si>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</si>
  <si>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</si>
  <si>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</si>
  <si>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</si>
  <si>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</si>
  <si>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</si>
  <si>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</si>
  <si>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</si>
  <si>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</si>
  <si>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</si>
  <si>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</si>
  <si>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</si>
  <si>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</si>
  <si>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</si>
  <si>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</si>
  <si>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</si>
  <si>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</si>
  <si>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</si>
  <si>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</si>
  <si>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</si>
  <si>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</si>
  <si>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</si>
  <si>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</si>
  <si>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</si>
  <si>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</si>
  <si>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</si>
  <si>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</si>
  <si>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</si>
  <si>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</si>
  <si>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</si>
  <si>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</si>
  <si>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</si>
  <si>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</si>
  <si>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</si>
  <si>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</si>
  <si>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</si>
  <si>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</si>
  <si>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</si>
  <si>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</si>
  <si>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</si>
  <si>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</si>
  <si>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</si>
  <si>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</si>
  <si>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</si>
  <si>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</si>
  <si>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</si>
  <si>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</si>
  <si>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</si>
  <si>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</si>
  <si>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</si>
  <si>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</si>
  <si>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</si>
  <si>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</si>
  <si>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</si>
  <si>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</si>
  <si>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</si>
  <si>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</si>
  <si>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</si>
  <si>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</si>
  <si>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</si>
  <si>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</si>
  <si>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</si>
  <si>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</si>
  <si>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</si>
  <si>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</si>
  <si>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</si>
  <si>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</si>
  <si>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</si>
  <si>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</si>
  <si>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</si>
  <si>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</si>
  <si>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</si>
  <si>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</si>
  <si>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</si>
  <si>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</si>
  <si>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</si>
  <si>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</si>
  <si>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</si>
  <si>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</si>
  <si>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</si>
  <si>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</si>
  <si>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</si>
  <si>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</si>
  <si>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</si>
  <si>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</si>
  <si>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</si>
  <si>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</si>
  <si>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</si>
  <si>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</si>
  <si>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</si>
  <si>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</si>
  <si>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</si>
  <si>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</si>
  <si>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</si>
  <si>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</si>
  <si>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</si>
  <si>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</si>
  <si>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</si>
  <si>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</si>
  <si>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</si>
  <si>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</si>
  <si>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</si>
  <si>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</si>
  <si>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</si>
  <si>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</si>
  <si>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</si>
  <si>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</si>
  <si>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</si>
  <si>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</si>
  <si>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</si>
  <si>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</si>
  <si>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</si>
  <si>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</si>
  <si>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</si>
  <si>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</si>
  <si>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</si>
  <si>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</si>
  <si>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</si>
  <si>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</si>
  <si>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</si>
  <si>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</si>
  <si>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</si>
  <si>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</si>
  <si>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</si>
  <si>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</si>
  <si>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</si>
  <si>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</si>
  <si>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</si>
  <si>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</si>
  <si>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</si>
  <si>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</si>
  <si>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</si>
  <si>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</si>
  <si>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</si>
  <si>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</si>
  <si>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</si>
  <si>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</si>
  <si>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</si>
  <si>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</si>
  <si>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</si>
  <si>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</si>
  <si>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</si>
  <si>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</si>
  <si>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</si>
  <si>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</si>
  <si>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</si>
  <si>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</si>
  <si>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</si>
  <si>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</si>
  <si>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</si>
  <si>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</si>
  <si>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</si>
  <si>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</si>
  <si>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</si>
  <si>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</si>
  <si>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</si>
  <si>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</si>
  <si>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</si>
  <si>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</si>
  <si>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</si>
  <si>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</si>
  <si>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</si>
  <si>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</si>
  <si>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</si>
  <si>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</si>
  <si>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</si>
  <si>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</si>
  <si>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</si>
  <si>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</si>
  <si>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</si>
  <si>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</si>
  <si>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</si>
  <si>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</si>
  <si>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</si>
  <si>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</si>
  <si>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</si>
  <si>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</si>
  <si>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</si>
  <si>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</si>
  <si>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</si>
  <si>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</si>
  <si>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</si>
  <si>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</si>
  <si>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</si>
  <si>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</si>
  <si>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</si>
  <si>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</si>
  <si>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</si>
  <si>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</si>
  <si>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</si>
  <si>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</si>
  <si>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</si>
  <si>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</si>
  <si>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</si>
  <si>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</si>
  <si>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</si>
  <si>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</si>
  <si>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</si>
  <si>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</si>
  <si>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</si>
  <si>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</si>
  <si>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</si>
  <si>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</si>
  <si>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</si>
  <si>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</si>
  <si>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</si>
  <si>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</si>
  <si>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</si>
  <si>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</si>
  <si>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</si>
  <si>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</si>
  <si>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</si>
  <si>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</si>
  <si>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</si>
  <si>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</si>
  <si>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</si>
  <si>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</si>
  <si>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</si>
  <si>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</si>
  <si>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</si>
  <si>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</si>
  <si>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</si>
  <si>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</si>
  <si>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</si>
  <si>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</si>
  <si>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</si>
  <si>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</si>
  <si>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</si>
  <si>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</si>
  <si>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</si>
  <si>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</si>
  <si>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</si>
  <si>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</si>
  <si>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</si>
  <si>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</si>
  <si>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</si>
  <si>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</si>
  <si>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</si>
  <si>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</si>
  <si>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</si>
  <si>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</si>
  <si>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</si>
  <si>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</si>
  <si>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</si>
  <si>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</si>
  <si>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</si>
  <si>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</si>
  <si>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</si>
  <si>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</si>
  <si>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</si>
  <si>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</si>
  <si>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</si>
  <si>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</si>
  <si>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</si>
  <si>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</si>
  <si>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</si>
  <si>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</si>
  <si>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</si>
  <si>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</si>
  <si>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</si>
  <si>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</si>
  <si>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</si>
  <si>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</si>
  <si>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</si>
  <si>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</si>
  <si>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</si>
  <si>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</si>
  <si>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</si>
  <si>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</si>
  <si>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</si>
  <si>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</si>
  <si>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</si>
  <si>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</si>
  <si>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</si>
  <si>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</si>
  <si>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</si>
  <si>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</si>
  <si>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</si>
  <si>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</si>
  <si>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</si>
  <si>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</si>
  <si>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</si>
  <si>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</si>
  <si>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</si>
  <si>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</si>
  <si>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</si>
  <si>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</si>
  <si>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</si>
  <si>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</si>
  <si>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</si>
  <si>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</si>
  <si>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</si>
  <si>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</si>
  <si>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</si>
  <si>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</si>
  <si>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</si>
  <si>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</si>
  <si>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</si>
  <si>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</si>
  <si>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</si>
  <si>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</si>
  <si>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</si>
  <si>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</si>
  <si>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</si>
  <si>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</si>
  <si>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</si>
  <si>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</si>
  <si>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</si>
  <si>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</si>
  <si>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</si>
  <si>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</si>
  <si>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</si>
  <si>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</si>
  <si>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</si>
  <si>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</si>
  <si>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</si>
  <si>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</si>
  <si>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</si>
  <si>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</si>
  <si>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</si>
  <si>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</si>
  <si>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</si>
  <si>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</si>
  <si>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</si>
  <si>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</si>
  <si>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</si>
  <si>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</si>
  <si>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</si>
  <si>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</si>
  <si>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</si>
  <si>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</si>
  <si>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</si>
  <si>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</si>
  <si>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</si>
  <si>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</si>
  <si>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</si>
  <si>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</si>
  <si>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</si>
  <si>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</si>
  <si>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</si>
  <si>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</si>
  <si>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</si>
  <si>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</si>
  <si>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</si>
  <si>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</si>
  <si>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</si>
  <si>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</si>
  <si>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</si>
  <si>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</si>
  <si>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</si>
  <si>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</si>
  <si>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</si>
  <si>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</si>
  <si>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</si>
  <si>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</si>
  <si>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</si>
  <si>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</si>
  <si>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</si>
  <si>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</si>
  <si>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</si>
  <si>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</si>
  <si>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</si>
  <si>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</si>
  <si>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</si>
  <si>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</si>
  <si>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</si>
  <si>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</si>
  <si>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</si>
  <si>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</si>
  <si>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</si>
  <si>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</si>
  <si>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</si>
  <si>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</si>
  <si>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</si>
  <si>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</si>
  <si>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</si>
  <si>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</si>
  <si>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</si>
  <si>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</si>
  <si>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</si>
  <si>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</si>
  <si>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</si>
  <si>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</si>
  <si>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</si>
  <si>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</si>
  <si>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</si>
  <si>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</si>
  <si>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</si>
  <si>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</si>
  <si>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</si>
  <si>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</si>
  <si>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</si>
  <si>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</si>
  <si>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</si>
  <si>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</si>
  <si>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</si>
  <si>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</si>
  <si>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</si>
  <si>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</si>
  <si>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</si>
  <si>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</si>
  <si>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</si>
  <si>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</si>
  <si>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</si>
  <si>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</si>
  <si>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</si>
  <si>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</si>
  <si>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</si>
  <si>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</si>
  <si>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</si>
  <si>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</si>
  <si>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</si>
  <si>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</si>
  <si>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</si>
  <si>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</si>
  <si>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</si>
  <si>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</si>
  <si>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</si>
  <si>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</si>
  <si>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</si>
  <si>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</si>
  <si>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</si>
  <si>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</si>
  <si>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</si>
  <si>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</si>
  <si>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</si>
  <si>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</si>
  <si>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</si>
  <si>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</si>
  <si>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</si>
  <si>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</si>
  <si>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</si>
  <si>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</si>
  <si>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</si>
  <si>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</si>
  <si>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</si>
  <si>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</si>
  <si>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</si>
  <si>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</si>
  <si>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</si>
  <si>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</si>
  <si>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</si>
  <si>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</si>
  <si>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</si>
  <si>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</si>
  <si>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</si>
  <si>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</si>
  <si>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</si>
  <si>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</si>
  <si>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</si>
  <si>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</si>
  <si>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</si>
  <si>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</si>
  <si>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</si>
  <si>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</si>
  <si>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</si>
  <si>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</si>
  <si>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</si>
  <si>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</si>
  <si>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</si>
  <si>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</si>
  <si>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</si>
  <si>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</si>
  <si>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</si>
  <si>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</si>
  <si>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</si>
  <si>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</si>
  <si>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</si>
  <si>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</si>
  <si>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</si>
  <si>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</si>
  <si>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</si>
  <si>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</si>
  <si>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</si>
  <si>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</si>
  <si>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</si>
  <si>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</si>
  <si>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</si>
  <si>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</si>
  <si>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</si>
  <si>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</si>
  <si>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</si>
  <si>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</si>
  <si>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</si>
  <si>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</si>
  <si>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</si>
  <si>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</si>
  <si>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</si>
  <si>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</si>
  <si>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</si>
  <si>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</si>
  <si>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</si>
  <si>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</si>
  <si>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</si>
  <si>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</si>
  <si>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</si>
  <si>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</si>
  <si>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</si>
  <si>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</si>
  <si>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</si>
  <si>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</si>
  <si>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</si>
  <si>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</si>
  <si>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</si>
  <si>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</si>
  <si>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</si>
  <si>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</si>
  <si>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</si>
  <si>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</si>
  <si>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</si>
  <si>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</si>
  <si>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</si>
  <si>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</si>
  <si>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</si>
  <si>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</si>
  <si>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</si>
  <si>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</si>
  <si>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</si>
  <si>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</si>
  <si>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</si>
  <si>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</si>
  <si>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</si>
  <si>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</si>
  <si>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</si>
  <si>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</si>
  <si>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</si>
  <si>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</si>
  <si>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</si>
  <si>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</si>
  <si>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</si>
  <si>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</si>
  <si>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</si>
  <si>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</si>
  <si>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</si>
  <si>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</si>
  <si>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</si>
  <si>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</si>
  <si>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</si>
  <si>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</si>
  <si>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</si>
  <si>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</si>
  <si>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</si>
  <si>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</si>
  <si>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</si>
  <si>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</si>
  <si>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</si>
  <si>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</si>
  <si>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</si>
  <si>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</si>
  <si>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</si>
  <si>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</si>
  <si>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</si>
  <si>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</si>
  <si>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</si>
  <si>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</si>
  <si>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</si>
  <si>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</si>
  <si>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</si>
  <si>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</si>
  <si>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</si>
  <si>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</si>
  <si>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</si>
  <si>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</si>
  <si>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</si>
  <si>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</si>
  <si>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</si>
  <si>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</si>
  <si>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</si>
  <si>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</si>
  <si>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</si>
  <si>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</si>
  <si>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</si>
  <si>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</si>
  <si>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</si>
  <si>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</si>
  <si>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</si>
  <si>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</si>
  <si>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</si>
  <si>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</si>
  <si>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</si>
  <si>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</si>
  <si>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</si>
  <si>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</si>
  <si>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</si>
  <si>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</si>
  <si>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</si>
  <si>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</si>
  <si>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</si>
  <si>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</si>
  <si>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</si>
  <si>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</si>
  <si>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</si>
  <si>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</si>
  <si>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</si>
  <si>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</si>
  <si>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</si>
  <si>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</si>
  <si>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</si>
  <si>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</si>
  <si>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</si>
  <si>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</si>
  <si>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</si>
  <si>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</si>
  <si>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</si>
  <si>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</si>
  <si>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</si>
  <si>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</si>
  <si>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</si>
  <si>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</si>
  <si>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</si>
  <si>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</si>
  <si>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</si>
  <si>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</si>
  <si>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</si>
  <si>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</si>
  <si>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</si>
  <si>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</si>
  <si>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</si>
  <si>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</si>
  <si>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</si>
  <si>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</si>
  <si>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</si>
  <si>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</si>
  <si>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</si>
  <si>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</si>
  <si>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</si>
  <si>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</si>
  <si>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</si>
  <si>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</si>
  <si>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</si>
  <si>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</si>
  <si>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</si>
  <si>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</si>
  <si>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</si>
  <si>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</si>
  <si>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</si>
  <si>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</si>
  <si>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</si>
  <si>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</si>
  <si>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</si>
  <si>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</si>
  <si>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</si>
  <si>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</si>
  <si>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</si>
  <si>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</si>
  <si>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</si>
  <si>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</si>
  <si>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</si>
  <si>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</si>
  <si>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</si>
  <si>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</si>
  <si>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</si>
  <si>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</si>
  <si>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</si>
  <si>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</si>
  <si>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</si>
  <si>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</si>
  <si>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</si>
  <si>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</si>
  <si>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</si>
  <si>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</si>
  <si>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</si>
  <si>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</si>
  <si>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</si>
  <si>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</si>
  <si>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</si>
  <si>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</si>
  <si>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</si>
  <si>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</si>
  <si>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</si>
  <si>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</si>
  <si>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</si>
  <si>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</si>
  <si>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</si>
  <si>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</si>
  <si>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</si>
  <si>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</si>
  <si>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</si>
  <si>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</si>
  <si>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</si>
  <si>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</si>
  <si>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</si>
  <si>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</si>
  <si>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</si>
  <si>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</si>
  <si>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</si>
  <si>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</si>
  <si>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</si>
  <si>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</si>
  <si>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</si>
  <si>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</si>
  <si>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</si>
  <si>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</si>
  <si>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</si>
  <si>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</si>
  <si>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</si>
  <si>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</si>
  <si>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</si>
  <si>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</si>
  <si>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</si>
  <si>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</si>
  <si>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</si>
  <si>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</si>
  <si>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</si>
  <si>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</si>
  <si>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</si>
  <si>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</si>
  <si>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</si>
  <si>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</si>
  <si>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</si>
  <si>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</si>
  <si>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</si>
  <si>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</si>
  <si>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</si>
  <si>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</si>
  <si>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</si>
  <si>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</si>
  <si>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</si>
  <si>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</si>
  <si>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</si>
  <si>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</si>
  <si>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</si>
  <si>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</si>
  <si>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</si>
  <si>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</si>
  <si>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</si>
  <si>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</si>
  <si>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</si>
  <si>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</si>
  <si>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</si>
  <si>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</si>
  <si>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</si>
  <si>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</si>
  <si>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</si>
  <si>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</si>
  <si>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</si>
  <si>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</si>
  <si>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</si>
  <si>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</si>
  <si>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</si>
  <si>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</si>
  <si>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</si>
  <si>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</si>
  <si>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</si>
  <si>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</si>
  <si>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</si>
  <si>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</si>
  <si>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</si>
  <si>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</si>
  <si>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</si>
  <si>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</si>
  <si>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</si>
  <si>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</si>
  <si>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</si>
  <si>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</si>
  <si>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</si>
  <si>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</si>
  <si>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</si>
  <si>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</si>
  <si>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</si>
  <si>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</si>
  <si>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</si>
  <si>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</si>
  <si>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</si>
  <si>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</si>
  <si>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</si>
  <si>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</si>
  <si>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</si>
  <si>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</si>
  <si>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</si>
  <si>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</si>
  <si>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</si>
  <si>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</si>
  <si>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</si>
  <si>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</si>
  <si>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</si>
  <si>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</si>
  <si>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</si>
  <si>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</si>
  <si>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</si>
  <si>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</si>
  <si>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</si>
  <si>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</si>
  <si>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</si>
  <si>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</si>
  <si>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</si>
  <si>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</si>
  <si>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</si>
  <si>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</si>
  <si>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</si>
  <si>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</si>
  <si>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</si>
  <si>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</si>
  <si>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</si>
  <si>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</si>
  <si>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</si>
  <si>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</si>
  <si>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</si>
  <si>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</si>
  <si>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</si>
  <si>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</si>
  <si>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</si>
  <si>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</si>
  <si>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</si>
  <si>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</si>
  <si>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</si>
  <si>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</si>
  <si>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</si>
  <si>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</si>
  <si>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</si>
  <si>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</si>
  <si>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</si>
  <si>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</si>
  <si>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</si>
  <si>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</si>
  <si>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</si>
  <si>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</si>
  <si>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</si>
  <si>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</si>
  <si>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</si>
  <si>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</si>
  <si>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</si>
  <si>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</si>
  <si>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</si>
  <si>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</si>
  <si>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</si>
  <si>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</si>
  <si>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</si>
  <si>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</si>
  <si>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</si>
  <si>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</si>
  <si>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</si>
  <si>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</si>
  <si>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</si>
  <si>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</si>
  <si>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</si>
  <si>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</si>
  <si>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</si>
  <si>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</si>
  <si>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</si>
  <si>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</si>
  <si>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</si>
  <si>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</si>
  <si>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</si>
  <si>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</si>
  <si>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</si>
  <si>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</si>
  <si>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</si>
  <si>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</si>
  <si>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</si>
  <si>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</si>
  <si>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</si>
  <si>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</si>
  <si>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</si>
  <si>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</si>
  <si>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</si>
  <si>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</si>
  <si>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</si>
  <si>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</si>
  <si>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</si>
  <si>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</si>
  <si>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</si>
  <si>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</si>
  <si>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</si>
  <si>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</si>
  <si>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</si>
  <si>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</si>
  <si>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</si>
  <si>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</si>
  <si>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</si>
  <si>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</si>
  <si>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</si>
  <si>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</si>
  <si>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</si>
  <si>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</si>
  <si>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</si>
  <si>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</si>
  <si>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</si>
  <si>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</si>
  <si>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</si>
  <si>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</si>
  <si>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</si>
  <si>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</si>
  <si>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</si>
  <si>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</si>
  <si>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</si>
  <si>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</si>
  <si>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</si>
  <si>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</si>
  <si>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</si>
  <si>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</si>
  <si>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</si>
  <si>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</si>
  <si>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</si>
  <si>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</si>
  <si>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</si>
  <si>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</si>
  <si>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</si>
  <si>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</si>
  <si>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</si>
  <si>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</si>
  <si>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</si>
  <si>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</si>
  <si>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</si>
  <si>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</si>
  <si>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</si>
  <si>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</si>
  <si>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</si>
  <si>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</si>
  <si>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</si>
  <si>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</si>
  <si>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</si>
  <si>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</si>
  <si>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</si>
  <si>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</si>
  <si>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</si>
  <si>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</si>
  <si>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</si>
  <si>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</si>
  <si>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</si>
  <si>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</si>
  <si>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</si>
  <si>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</si>
  <si>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</si>
  <si>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</si>
  <si>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</si>
  <si>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</si>
  <si>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</si>
  <si>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</si>
  <si>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</si>
  <si>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</si>
  <si>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</si>
  <si>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</si>
  <si>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</si>
  <si>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</si>
  <si>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</si>
  <si>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</si>
  <si>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</si>
  <si>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</si>
  <si>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</si>
  <si>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</si>
  <si>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</si>
  <si>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</si>
  <si>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</si>
  <si>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</si>
  <si>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</si>
  <si>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</si>
  <si>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</si>
  <si>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</si>
  <si>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</si>
  <si>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</si>
  <si>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</si>
  <si>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</si>
  <si>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</si>
  <si>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</si>
  <si>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</si>
  <si>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</si>
  <si>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</si>
  <si>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</si>
  <si>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</si>
  <si>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</si>
  <si>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</si>
  <si>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</si>
  <si>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</si>
  <si>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</si>
  <si>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</si>
  <si>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</si>
  <si>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</si>
  <si>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</si>
  <si>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</si>
  <si>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</si>
  <si>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</si>
  <si>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</si>
  <si>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</si>
  <si>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</si>
  <si>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</si>
  <si>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</si>
  <si>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</si>
  <si>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</si>
  <si>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</si>
  <si>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</si>
  <si>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</si>
  <si>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</si>
  <si>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</si>
  <si>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</si>
  <si>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</si>
  <si>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</si>
  <si>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</si>
  <si>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</si>
  <si>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</si>
  <si>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</si>
  <si>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</si>
  <si>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</si>
  <si>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</si>
  <si>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</si>
  <si>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</si>
  <si>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</si>
  <si>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</si>
  <si>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</si>
  <si>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</si>
  <si>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</si>
  <si>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</si>
  <si>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</si>
  <si>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</si>
  <si>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</si>
  <si>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</si>
  <si>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</si>
  <si>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</si>
  <si>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</si>
  <si>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</si>
  <si>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</si>
  <si>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</si>
  <si>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</si>
  <si>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</si>
  <si>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</si>
  <si>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</si>
  <si>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</si>
  <si>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</si>
  <si>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</si>
  <si>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</si>
  <si>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</si>
  <si>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</si>
  <si>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</si>
  <si>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</si>
  <si>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</si>
  <si>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</si>
  <si>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</si>
  <si>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</si>
  <si>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</si>
  <si>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</si>
  <si>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</si>
  <si>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</si>
  <si>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</si>
  <si>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</si>
  <si>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</si>
  <si>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</si>
  <si>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</si>
  <si>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</si>
  <si>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</si>
  <si>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</si>
  <si>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</si>
  <si>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</si>
  <si>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</si>
  <si>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</si>
  <si>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</si>
  <si>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</si>
  <si>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</si>
  <si>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</si>
  <si>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</si>
  <si>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</si>
  <si>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</si>
  <si>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</si>
  <si>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</si>
  <si>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</si>
  <si>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</si>
  <si>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</si>
  <si>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</si>
  <si>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</si>
  <si>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</si>
  <si>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</si>
  <si>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</si>
  <si>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</si>
  <si>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</si>
  <si>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</si>
  <si>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</si>
  <si>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</si>
  <si>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</si>
  <si>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</si>
  <si>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</si>
  <si>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</si>
  <si>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</si>
  <si>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</si>
  <si>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</si>
  <si>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</si>
  <si>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</si>
  <si>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</si>
  <si>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</si>
  <si>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</si>
  <si>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</si>
  <si>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</si>
  <si>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</si>
  <si>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</si>
  <si>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</si>
  <si>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</si>
  <si>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</si>
  <si>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</si>
  <si>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</si>
  <si>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</si>
  <si>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</si>
  <si>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</si>
  <si>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</si>
  <si>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</si>
  <si>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</si>
  <si>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</si>
  <si>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</si>
  <si>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</si>
  <si>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</si>
  <si>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</si>
  <si>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</si>
  <si>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</si>
  <si>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</si>
  <si>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</si>
  <si>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</si>
  <si>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</si>
  <si>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</si>
  <si>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</si>
  <si>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</si>
  <si>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</si>
  <si>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</si>
  <si>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</si>
  <si>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</si>
  <si>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</si>
  <si>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</si>
  <si>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</si>
  <si>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</si>
  <si>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</si>
  <si>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</si>
  <si>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</si>
  <si>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</si>
  <si>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</si>
  <si>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</si>
  <si>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</si>
  <si>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</si>
  <si>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</si>
  <si>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</si>
  <si>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</si>
  <si>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</si>
  <si>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</si>
  <si>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</si>
  <si>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</si>
  <si>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</si>
  <si>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</si>
  <si>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</si>
  <si>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</si>
  <si>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</si>
  <si>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</si>
  <si>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</si>
  <si>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</si>
  <si>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</si>
  <si>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</si>
  <si>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</si>
  <si>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</si>
  <si>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</si>
  <si>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</si>
  <si>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</si>
  <si>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</si>
  <si>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</si>
  <si>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</si>
  <si>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</si>
  <si>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</si>
  <si>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</si>
  <si>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</si>
  <si>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</si>
  <si>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</si>
  <si>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</si>
  <si>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</si>
  <si>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</si>
  <si>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</si>
  <si>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</si>
  <si>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</si>
  <si>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</si>
  <si>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</si>
  <si>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</si>
  <si>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</si>
  <si>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</si>
  <si>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</si>
  <si>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</si>
  <si>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</si>
  <si>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</si>
  <si>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</si>
  <si>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</si>
  <si>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</si>
  <si>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</si>
  <si>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</si>
  <si>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</si>
  <si>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</si>
  <si>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</si>
  <si>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</si>
  <si>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</si>
  <si>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</si>
  <si>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</si>
  <si>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</si>
  <si>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</si>
  <si>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</si>
  <si>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</si>
  <si>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</si>
  <si>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</si>
  <si>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</si>
  <si>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</si>
  <si>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</si>
  <si>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</si>
  <si>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</si>
  <si>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</si>
  <si>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</si>
  <si>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</si>
  <si>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</si>
  <si>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</si>
  <si>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</si>
  <si>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</si>
  <si>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</si>
  <si>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</si>
  <si>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</si>
  <si>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</si>
  <si>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</si>
  <si>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</si>
  <si>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</si>
  <si>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</si>
  <si>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</si>
  <si>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</si>
  <si>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</si>
  <si>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</si>
  <si>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</si>
  <si>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</si>
  <si>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</si>
  <si>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</si>
  <si>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</si>
  <si>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</si>
  <si>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</si>
  <si>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</si>
  <si>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</si>
  <si>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</si>
  <si>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</si>
  <si>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</si>
  <si>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</si>
  <si>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</si>
  <si>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</si>
  <si>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</si>
  <si>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</si>
  <si>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</si>
  <si>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</si>
  <si>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</si>
  <si>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</si>
  <si>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</si>
  <si>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</si>
  <si>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</si>
  <si>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</si>
  <si>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</si>
  <si>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</si>
  <si>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</si>
  <si>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</si>
  <si>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</si>
  <si>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</si>
  <si>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</si>
  <si>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</si>
  <si>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</si>
  <si>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</si>
  <si>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</si>
  <si>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</si>
  <si>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</si>
  <si>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</si>
  <si>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</si>
  <si>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</si>
  <si>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</si>
  <si>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</si>
  <si>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</si>
  <si>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</si>
  <si>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</si>
  <si>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</si>
  <si>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</si>
  <si>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</si>
  <si>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</si>
  <si>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</si>
  <si>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</si>
  <si>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</si>
  <si>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</si>
  <si>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</si>
  <si>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</si>
  <si>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</si>
  <si>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</si>
  <si>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</si>
  <si>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</si>
  <si>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</si>
  <si>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</si>
  <si>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</si>
  <si>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</si>
  <si>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</si>
  <si>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</si>
  <si>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</si>
  <si>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</si>
  <si>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</si>
  <si>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</si>
  <si>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</si>
  <si>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</si>
  <si>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</si>
  <si>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</si>
  <si>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</si>
  <si>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</si>
  <si>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</si>
  <si>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</si>
  <si>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</si>
  <si>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</si>
  <si>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</si>
  <si>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</si>
  <si>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</si>
  <si>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</si>
  <si>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</si>
  <si>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</si>
  <si>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</si>
  <si>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</si>
  <si>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</si>
  <si>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</si>
  <si>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</si>
  <si>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</si>
  <si>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</si>
  <si>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</si>
  <si>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</si>
  <si>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</si>
  <si>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</si>
  <si>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</si>
  <si>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</si>
  <si>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</si>
  <si>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</si>
  <si>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</si>
  <si>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</si>
  <si>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</si>
  <si>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</si>
  <si>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</si>
  <si>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</si>
  <si>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</si>
  <si>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</si>
  <si>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</si>
  <si>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</si>
  <si>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</si>
  <si>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</si>
  <si>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</si>
  <si>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</si>
  <si>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</si>
  <si>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</si>
  <si>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</si>
  <si>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</si>
  <si>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</si>
  <si>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</si>
  <si>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</si>
  <si>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</si>
  <si>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</si>
  <si>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</si>
  <si>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</si>
  <si>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</si>
  <si>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</si>
  <si>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</si>
  <si>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</si>
  <si>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</si>
  <si>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</si>
  <si>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</si>
  <si>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</si>
  <si>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</si>
  <si>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</si>
  <si>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</si>
  <si>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</si>
  <si>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</si>
  <si>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</si>
  <si>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</si>
  <si>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</si>
  <si>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</si>
  <si>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</si>
  <si>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</si>
  <si>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</si>
  <si>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</si>
  <si>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</si>
  <si>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</si>
  <si>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</si>
  <si>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</si>
  <si>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</si>
  <si>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</si>
  <si>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</si>
  <si>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</si>
  <si>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</si>
  <si>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</si>
  <si>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</si>
  <si>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</si>
  <si>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</si>
  <si>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</si>
  <si>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</si>
  <si>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</si>
  <si>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</si>
  <si>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</si>
  <si>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</si>
  <si>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</si>
  <si>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</si>
  <si>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</si>
  <si>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</si>
  <si>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</si>
  <si>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</si>
  <si>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</si>
  <si>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</si>
  <si>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</si>
  <si>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</si>
  <si>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</si>
  <si>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</si>
  <si>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</si>
  <si>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</si>
  <si>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</si>
  <si>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</si>
  <si>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</si>
  <si>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</si>
  <si>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</si>
  <si>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</si>
  <si>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</si>
  <si>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</si>
  <si>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</si>
  <si>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</si>
  <si>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</si>
  <si>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</si>
  <si>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</si>
  <si>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</si>
  <si>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</si>
  <si>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</si>
  <si>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</si>
  <si>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</si>
  <si>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</si>
  <si>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</si>
  <si>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</si>
  <si>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</si>
  <si>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</si>
  <si>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</si>
  <si>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</si>
  <si>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</si>
  <si>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</si>
  <si>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</si>
  <si>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</si>
  <si>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</si>
  <si>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</si>
  <si>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</si>
  <si>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</si>
  <si>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</si>
  <si>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</si>
  <si>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</si>
  <si>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</si>
  <si>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</si>
  <si>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</si>
  <si>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</si>
  <si>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</si>
  <si>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</si>
  <si>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</si>
  <si>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</si>
  <si>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</si>
  <si>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</si>
  <si>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</si>
  <si>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</si>
  <si>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</si>
  <si>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</si>
  <si>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</si>
  <si>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</si>
  <si>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</si>
  <si>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</si>
  <si>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</si>
  <si>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</si>
  <si>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</si>
  <si>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</si>
  <si>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</si>
  <si>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</si>
  <si>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</si>
  <si>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</si>
  <si>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</si>
  <si>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</si>
  <si>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</si>
  <si>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</si>
  <si>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</si>
  <si>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</si>
  <si>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</si>
  <si>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</si>
  <si>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</si>
  <si>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</si>
  <si>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</si>
  <si>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</si>
  <si>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</si>
  <si>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</si>
  <si>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</si>
  <si>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</si>
  <si>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</si>
  <si>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</si>
  <si>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</si>
  <si>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</si>
  <si>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</si>
  <si>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</si>
  <si>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</si>
  <si>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</si>
  <si>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</si>
  <si>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</si>
  <si>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</si>
  <si>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</si>
  <si>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</si>
  <si>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</si>
  <si>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</si>
  <si>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</si>
  <si>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</si>
  <si>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</si>
  <si>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</si>
  <si>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</si>
  <si>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</si>
  <si>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</si>
  <si>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</si>
  <si>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</si>
  <si>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</si>
  <si>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</si>
  <si>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</si>
  <si>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</si>
  <si>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</si>
  <si>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</si>
  <si>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</si>
  <si>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</si>
  <si>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</si>
  <si>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</si>
  <si>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</si>
  <si>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</si>
  <si>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</si>
  <si>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</si>
  <si>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</si>
  <si>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</si>
  <si>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</si>
  <si>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</si>
  <si>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</si>
  <si>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</si>
  <si>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</si>
  <si>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</si>
  <si>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</si>
  <si>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</si>
  <si>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</si>
  <si>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</si>
  <si>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</si>
  <si>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</si>
  <si>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</si>
  <si>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</si>
  <si>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</si>
  <si>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</si>
  <si>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</si>
  <si>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</si>
  <si>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</si>
  <si>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</si>
  <si>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</si>
  <si>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</si>
  <si>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</si>
  <si>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</si>
  <si>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</si>
  <si>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</si>
  <si>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</si>
  <si>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</si>
  <si>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</si>
  <si>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</si>
  <si>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</si>
  <si>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</si>
  <si>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</si>
  <si>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</si>
  <si>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</si>
  <si>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</si>
  <si>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</si>
  <si>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</si>
  <si>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</si>
  <si>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</si>
  <si>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</si>
  <si>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</si>
  <si>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</si>
  <si>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</si>
  <si>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</si>
  <si>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</si>
  <si>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</si>
  <si>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</si>
  <si>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</si>
  <si>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</si>
  <si>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</si>
  <si>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</si>
  <si>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</si>
  <si>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</si>
  <si>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</si>
  <si>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</si>
  <si>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</si>
  <si>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</si>
  <si>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</si>
  <si>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</si>
  <si>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</si>
  <si>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</si>
  <si>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</si>
  <si>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</si>
  <si>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</si>
  <si>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</si>
  <si>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</si>
  <si>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</si>
  <si>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</si>
  <si>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</si>
  <si>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</si>
  <si>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</si>
  <si>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</si>
  <si>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</si>
  <si>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</si>
  <si>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</si>
  <si>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</si>
  <si>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</si>
  <si>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</si>
  <si>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</si>
  <si>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</si>
  <si>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</si>
  <si>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</si>
  <si>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</si>
  <si>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</si>
  <si>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</si>
  <si>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</si>
  <si>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</si>
  <si>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</si>
  <si>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</si>
  <si>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</si>
  <si>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</si>
  <si>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</si>
  <si>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</si>
  <si>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</si>
  <si>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</si>
  <si>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</si>
  <si>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</si>
  <si>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</si>
  <si>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</si>
  <si>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</si>
  <si>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</si>
  <si>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</si>
  <si>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</si>
  <si>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</si>
  <si>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</si>
  <si>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</si>
  <si>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</si>
  <si>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</si>
  <si>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</si>
  <si>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</si>
  <si>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</si>
  <si>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</si>
  <si>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</si>
  <si>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</si>
  <si>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</si>
  <si>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</si>
  <si>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</si>
  <si>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</si>
  <si>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</si>
  <si>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</si>
  <si>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</si>
  <si>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</si>
  <si>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</si>
  <si>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</si>
  <si>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</si>
  <si>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</si>
  <si>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</si>
  <si>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</si>
  <si>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</si>
  <si>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</si>
  <si>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</si>
  <si>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</si>
  <si>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</si>
  <si>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</si>
  <si>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</si>
  <si>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</si>
  <si>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</si>
  <si>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</si>
  <si>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</si>
  <si>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</si>
  <si>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</si>
  <si>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</si>
  <si>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</si>
  <si>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</si>
  <si>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</si>
  <si>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</si>
  <si>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</si>
  <si>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</si>
  <si>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</si>
  <si>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</si>
  <si>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</si>
  <si>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</si>
  <si>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</si>
  <si>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</si>
  <si>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</si>
  <si>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</si>
  <si>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</si>
  <si>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</si>
  <si>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</si>
  <si>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</si>
  <si>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</si>
  <si>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</si>
  <si>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</si>
  <si>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</si>
  <si>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</si>
  <si>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</si>
  <si>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</si>
  <si>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</si>
  <si>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</si>
  <si>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</si>
  <si>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</si>
  <si>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</si>
  <si>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</si>
  <si>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</si>
  <si>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</si>
  <si>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</si>
  <si>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</si>
  <si>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</si>
  <si>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</si>
  <si>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</si>
  <si>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</si>
  <si>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</si>
  <si>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</si>
  <si>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</si>
  <si>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</si>
  <si>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</si>
  <si>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</si>
  <si>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</si>
  <si>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</si>
  <si>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</si>
  <si>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</si>
  <si>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</si>
  <si>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</si>
  <si>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</si>
  <si>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</si>
  <si>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</si>
  <si>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</si>
  <si>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</si>
  <si>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</si>
  <si>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</si>
  <si>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</si>
  <si>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</si>
  <si>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</si>
  <si>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</si>
  <si>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</si>
  <si>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</si>
  <si>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</si>
  <si>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</si>
  <si>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</si>
  <si>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</si>
  <si>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</si>
  <si>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</si>
  <si>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</si>
  <si>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</si>
  <si>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</si>
  <si>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</si>
  <si>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</si>
  <si>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</si>
  <si>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</si>
  <si>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</si>
  <si>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</si>
  <si>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</si>
  <si>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</si>
  <si>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</si>
  <si>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</si>
  <si>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</si>
  <si>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</si>
  <si>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</si>
  <si>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</si>
  <si>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</si>
  <si>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</si>
  <si>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</si>
  <si>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</si>
  <si>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</si>
  <si>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</si>
  <si>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</si>
  <si>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</si>
  <si>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</si>
  <si>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</si>
  <si>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</si>
  <si>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</si>
  <si>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</si>
  <si>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</si>
  <si>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</si>
  <si>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</si>
  <si>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</si>
  <si>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</si>
  <si>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</si>
  <si>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</si>
  <si>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</si>
  <si>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</si>
  <si>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</si>
  <si>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</si>
  <si>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</si>
  <si>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</si>
  <si>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</si>
  <si>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</si>
  <si>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</si>
  <si>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</si>
  <si>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</si>
  <si>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</si>
  <si>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</si>
  <si>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</si>
  <si>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</si>
  <si>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</si>
  <si>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</si>
  <si>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</si>
  <si>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</si>
  <si>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</si>
  <si>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</si>
  <si>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</si>
  <si>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</si>
  <si>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</si>
  <si>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</si>
  <si>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</si>
  <si>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</si>
  <si>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</si>
  <si>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</si>
  <si>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</si>
  <si>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</si>
  <si>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</si>
  <si>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</si>
  <si>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</si>
  <si>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</si>
  <si>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</si>
  <si>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</si>
  <si>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</si>
  <si>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</si>
  <si>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</si>
  <si>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</si>
  <si>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</si>
  <si>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</si>
  <si>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</si>
  <si>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</si>
  <si>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</si>
  <si>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</si>
  <si>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</si>
  <si>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</si>
  <si>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</si>
  <si>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</si>
  <si>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</si>
  <si>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</si>
  <si>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</si>
  <si>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</si>
  <si>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</si>
  <si>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</si>
  <si>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</si>
  <si>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</si>
  <si>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</si>
  <si>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</si>
  <si>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</si>
  <si>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</si>
  <si>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</si>
  <si>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</si>
  <si>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</si>
  <si>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</si>
  <si>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</si>
  <si>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</si>
  <si>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</si>
  <si>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</si>
  <si>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</si>
  <si>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</si>
  <si>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</si>
  <si>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</si>
  <si>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</si>
  <si>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</si>
  <si>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</si>
  <si>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</si>
  <si>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</si>
  <si>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</si>
  <si>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</si>
  <si>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</si>
  <si>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</si>
  <si>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</si>
  <si>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</si>
  <si>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</si>
  <si>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</si>
  <si>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</si>
  <si>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</si>
  <si>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</si>
  <si>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</si>
  <si>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</si>
  <si>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</si>
  <si>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</si>
  <si>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</si>
  <si>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</si>
  <si>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</si>
  <si>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</si>
  <si>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</si>
  <si>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</si>
  <si>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</si>
  <si>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</si>
  <si>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</si>
  <si>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</si>
  <si>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</si>
  <si>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</si>
  <si>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</si>
  <si>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</si>
  <si>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</si>
  <si>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</si>
  <si>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</si>
  <si>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</si>
  <si>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</si>
  <si>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</si>
  <si>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</si>
  <si>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</si>
  <si>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</si>
  <si>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</si>
  <si>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</si>
  <si>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</si>
  <si>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</si>
  <si>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</si>
  <si>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</si>
  <si>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</si>
  <si>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</si>
  <si>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</si>
  <si>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</si>
  <si>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</si>
  <si>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</si>
  <si>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</si>
  <si>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</si>
  <si>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</si>
  <si>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</si>
  <si>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</si>
  <si>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</si>
  <si>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</si>
  <si>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</si>
  <si>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</si>
  <si>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</si>
  <si>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</si>
  <si>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</si>
  <si>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</si>
  <si>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</si>
  <si>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</si>
  <si>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</si>
  <si>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</si>
  <si>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</si>
  <si>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</si>
  <si>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</si>
  <si>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</si>
  <si>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</si>
  <si>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</si>
  <si>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</si>
  <si>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</si>
  <si>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</si>
  <si>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</si>
  <si>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</si>
  <si>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</si>
  <si>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</si>
  <si>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</si>
  <si>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</si>
  <si>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</si>
  <si>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</si>
  <si>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</si>
  <si>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</si>
  <si>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</si>
  <si>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</si>
  <si>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</si>
  <si>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</si>
  <si>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</si>
  <si>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</si>
  <si>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</si>
  <si>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</si>
  <si>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</si>
  <si>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</si>
  <si>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</si>
  <si>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</si>
  <si>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</si>
  <si>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</si>
  <si>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</si>
  <si>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</si>
  <si>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</si>
  <si>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</si>
  <si>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</si>
  <si>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</si>
  <si>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</si>
  <si>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</si>
  <si>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</si>
  <si>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</si>
  <si>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</si>
  <si>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</si>
  <si>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</si>
  <si>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</si>
  <si>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</si>
  <si>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</si>
  <si>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</si>
  <si>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</si>
  <si>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</si>
  <si>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</si>
  <si>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</si>
  <si>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</si>
  <si>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</si>
  <si>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</si>
  <si>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</si>
  <si>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</si>
  <si>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</si>
  <si>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</si>
  <si>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</si>
  <si>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</si>
  <si>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</si>
  <si>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</si>
  <si>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</si>
  <si>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</si>
  <si>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</si>
  <si>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</si>
  <si>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</si>
  <si>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</si>
  <si>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</si>
  <si>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</si>
  <si>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</si>
  <si>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</si>
  <si>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</si>
  <si>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</si>
  <si>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</si>
  <si>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</si>
  <si>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</si>
  <si>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</si>
  <si>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</si>
  <si>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</si>
  <si>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</si>
  <si>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</si>
  <si>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</si>
  <si>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</si>
  <si>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</si>
  <si>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</si>
  <si>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</si>
  <si>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</si>
  <si>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</si>
  <si>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</si>
  <si>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</si>
  <si>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</si>
  <si>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</si>
  <si>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</si>
  <si>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</si>
  <si>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</si>
  <si>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</si>
  <si>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</si>
  <si>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</si>
  <si>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</si>
  <si>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</si>
  <si>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</si>
  <si>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</si>
  <si>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</si>
  <si>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</si>
  <si>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</si>
  <si>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</si>
  <si>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</si>
  <si>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</si>
  <si>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</si>
  <si>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</si>
  <si>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</si>
  <si>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</si>
  <si>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</si>
  <si>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</si>
  <si>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</si>
  <si>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</si>
  <si>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</si>
  <si>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</si>
  <si>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</si>
  <si>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</si>
  <si>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</si>
  <si>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</si>
  <si>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</si>
  <si>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</si>
  <si>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</si>
  <si>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</si>
  <si>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</si>
  <si>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</si>
  <si>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</si>
  <si>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</si>
  <si>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</si>
  <si>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</si>
  <si>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</si>
  <si>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</si>
  <si>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</si>
  <si>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</si>
  <si>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</si>
  <si>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</si>
  <si>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</si>
  <si>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</si>
  <si>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</si>
  <si>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</si>
  <si>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</si>
  <si>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</si>
  <si>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</si>
  <si>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</si>
  <si>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</si>
  <si>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</si>
  <si>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</si>
  <si>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</si>
  <si>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</si>
  <si>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</si>
  <si>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</si>
  <si>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</si>
  <si>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</si>
  <si>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</si>
  <si>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</si>
  <si>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</si>
  <si>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</si>
  <si>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</si>
  <si>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</si>
  <si>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</si>
  <si>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</si>
  <si>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</si>
  <si>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</si>
  <si>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</si>
  <si>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</si>
  <si>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</si>
  <si>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</si>
  <si>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</si>
  <si>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</si>
  <si>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</si>
  <si>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</si>
  <si>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</si>
  <si>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</si>
  <si>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</si>
  <si>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</si>
  <si>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</si>
  <si>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</si>
  <si>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</si>
  <si>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</si>
  <si>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</si>
  <si>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</si>
  <si>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</si>
  <si>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</si>
  <si>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</si>
  <si>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</si>
  <si>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</si>
  <si>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</si>
  <si>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</si>
  <si>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</si>
  <si>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</si>
  <si>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</si>
  <si>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</si>
  <si>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</si>
  <si>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</si>
  <si>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</si>
  <si>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</si>
  <si>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</si>
  <si>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</si>
  <si>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</si>
  <si>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</si>
  <si>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</si>
  <si>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</si>
  <si>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</si>
  <si>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</si>
  <si>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</si>
  <si>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</si>
  <si>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</si>
  <si>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</si>
  <si>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</si>
  <si>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</si>
  <si>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</si>
  <si>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</si>
  <si>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</si>
  <si>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</si>
  <si>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</si>
  <si>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</si>
  <si>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</si>
  <si>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</si>
  <si>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</si>
  <si>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</si>
  <si>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</si>
  <si>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</si>
  <si>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</si>
  <si>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</si>
  <si>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</si>
  <si>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</si>
  <si>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</si>
  <si>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</si>
  <si>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</si>
  <si>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</si>
  <si>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</si>
  <si>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</si>
  <si>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</si>
  <si>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</si>
  <si>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</si>
  <si>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</si>
  <si>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</si>
  <si>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</si>
  <si>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</si>
  <si>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</si>
  <si>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</si>
  <si>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</si>
  <si>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</si>
  <si>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</si>
  <si>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</si>
  <si>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</si>
  <si>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</si>
  <si>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</si>
  <si>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</si>
  <si>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</si>
  <si>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</si>
  <si>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</si>
  <si>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</si>
  <si>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</si>
  <si>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</si>
  <si>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</si>
  <si>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</si>
  <si>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</si>
  <si>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</si>
  <si>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</si>
  <si>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</si>
  <si>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</si>
  <si>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</si>
  <si>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</si>
  <si>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</si>
  <si>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</si>
  <si>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</si>
  <si>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</si>
  <si>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</si>
  <si>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</si>
  <si>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</si>
  <si>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</si>
  <si>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</si>
  <si>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</si>
  <si>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</si>
  <si>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</si>
  <si>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</si>
  <si>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</si>
  <si>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</si>
  <si>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</si>
  <si>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</si>
  <si>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</si>
  <si>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</si>
  <si>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</si>
  <si>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</si>
  <si>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</si>
  <si>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</si>
  <si>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</si>
  <si>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</si>
  <si>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</si>
  <si>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</si>
  <si>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</si>
  <si>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</si>
  <si>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</si>
  <si>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</si>
  <si>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</si>
  <si>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</si>
  <si>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</si>
  <si>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</si>
  <si>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</si>
  <si>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</si>
  <si>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</si>
  <si>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</si>
  <si>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</si>
  <si>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</si>
  <si>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</si>
  <si>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</si>
  <si>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</si>
  <si>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</si>
  <si>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</si>
  <si>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</si>
  <si>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</si>
  <si>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</si>
  <si>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</si>
  <si>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</si>
  <si>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</si>
  <si>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</si>
  <si>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</si>
  <si>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</si>
  <si>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</si>
  <si>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</si>
  <si>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</si>
  <si>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</si>
  <si>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</si>
  <si>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</si>
  <si>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</si>
  <si>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</si>
  <si>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</si>
  <si>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</si>
  <si>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</si>
  <si>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</si>
  <si>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</si>
  <si>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</si>
  <si>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</si>
  <si>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</si>
  <si>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</si>
  <si>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</si>
  <si>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</si>
  <si>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</si>
  <si>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</si>
  <si>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</si>
  <si>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</si>
  <si>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</si>
  <si>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</si>
  <si>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</si>
  <si>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</si>
  <si>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</si>
  <si>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</si>
  <si>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</si>
  <si>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</si>
  <si>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</si>
  <si>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</si>
  <si>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</si>
  <si>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</si>
  <si>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</si>
  <si>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</si>
  <si>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</si>
  <si>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</si>
  <si>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</si>
  <si>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</si>
  <si>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</si>
  <si>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</si>
  <si>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</si>
  <si>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</si>
  <si>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</si>
  <si>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</si>
  <si>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</si>
  <si>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</si>
  <si>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</si>
  <si>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</si>
  <si>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</si>
  <si>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</si>
  <si>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</si>
  <si>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</si>
  <si>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</si>
  <si>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</si>
  <si>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</si>
  <si>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</si>
  <si>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</si>
  <si>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</si>
  <si>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</si>
  <si>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</si>
  <si>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</si>
  <si>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</si>
  <si>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</si>
  <si>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</si>
  <si>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</si>
  <si>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</si>
  <si>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</si>
  <si>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</si>
  <si>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</si>
  <si>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</si>
  <si>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</si>
  <si>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</si>
  <si>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</si>
  <si>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</si>
  <si>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</si>
  <si>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</si>
  <si>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</si>
  <si>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</si>
  <si>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</si>
  <si>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</si>
  <si>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</si>
  <si>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</si>
  <si>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</si>
  <si>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</si>
  <si>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</si>
  <si>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</si>
  <si>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</si>
  <si>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</si>
  <si>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</si>
  <si>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</si>
  <si>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</si>
  <si>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</si>
  <si>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</si>
  <si>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</si>
  <si>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</si>
  <si>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</si>
  <si>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</si>
  <si>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</si>
  <si>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</si>
  <si>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</si>
  <si>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</si>
  <si>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</si>
  <si>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</si>
  <si>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</si>
  <si>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</si>
  <si>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</si>
  <si>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</si>
  <si>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</si>
  <si>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</si>
  <si>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</si>
  <si>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</si>
  <si>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</si>
  <si>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</si>
  <si>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</si>
  <si>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</si>
  <si>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</si>
  <si>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</si>
  <si>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</si>
  <si>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</si>
  <si>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</si>
  <si>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</si>
  <si>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</si>
  <si>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</si>
  <si>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</si>
  <si>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</si>
  <si>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</si>
  <si>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</si>
  <si>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</si>
  <si>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</si>
  <si>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</si>
  <si>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</si>
  <si>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</si>
  <si>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</si>
  <si>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</si>
  <si>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</si>
  <si>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</si>
  <si>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</si>
  <si>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</si>
  <si>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</si>
  <si>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</si>
  <si>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</si>
  <si>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</si>
  <si>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</si>
  <si>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</si>
  <si>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</si>
  <si>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</si>
  <si>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</si>
  <si>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</si>
  <si>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</si>
  <si>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</si>
  <si>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</si>
  <si>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</si>
  <si>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</si>
  <si>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</si>
  <si>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</si>
  <si>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</si>
  <si>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</si>
  <si>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</si>
  <si>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</si>
  <si>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</si>
  <si>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</si>
  <si>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</si>
  <si>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</si>
  <si>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</si>
  <si>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</si>
  <si>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</si>
  <si>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</si>
  <si>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</si>
  <si>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</si>
  <si>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</si>
  <si>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</si>
  <si>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</si>
  <si>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</si>
  <si>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</si>
  <si>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</si>
  <si>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</si>
  <si>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</si>
  <si>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</si>
  <si>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</si>
  <si>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</si>
  <si>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</si>
  <si>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</si>
  <si>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</si>
  <si>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</si>
  <si>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</si>
  <si>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</si>
  <si>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</si>
  <si>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</si>
  <si>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</si>
  <si>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</si>
  <si>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</si>
  <si>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</si>
  <si>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</si>
  <si>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</si>
  <si>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</si>
  <si>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</si>
  <si>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</si>
  <si>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</si>
  <si>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</si>
  <si>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</si>
  <si>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</si>
  <si>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</si>
  <si>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</si>
  <si>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</si>
  <si>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</si>
  <si>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</si>
  <si>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</si>
  <si>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</si>
  <si>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</si>
  <si>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</si>
  <si>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</si>
  <si>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</si>
  <si>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</si>
  <si>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</si>
  <si>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</si>
  <si>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</si>
  <si>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</si>
  <si>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</si>
  <si>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</si>
  <si>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</si>
  <si>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</si>
  <si>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</si>
  <si>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</si>
  <si>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</si>
  <si>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</si>
  <si>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</si>
  <si>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</si>
  <si>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</si>
  <si>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</si>
  <si>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</si>
  <si>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</si>
  <si>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</si>
  <si>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</si>
  <si>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</si>
  <si>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</si>
  <si>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</si>
  <si>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</si>
  <si>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</si>
  <si>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</si>
  <si>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</si>
  <si>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</si>
  <si>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</si>
  <si>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</si>
  <si>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</si>
  <si>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</si>
  <si>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</si>
  <si>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</si>
  <si>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</si>
  <si>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</si>
  <si>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</si>
  <si>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</si>
  <si>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</si>
  <si>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</si>
  <si>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</si>
  <si>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</si>
  <si>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</si>
  <si>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</si>
  <si>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</si>
  <si>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</si>
  <si>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</si>
  <si>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</si>
  <si>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</si>
  <si>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</si>
  <si>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</si>
  <si>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</si>
  <si>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</si>
  <si>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</si>
  <si>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</si>
  <si>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</si>
  <si>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</si>
  <si>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</si>
  <si>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</si>
  <si>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</si>
  <si>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</si>
  <si>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</si>
  <si>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</si>
  <si>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</si>
  <si>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</si>
  <si>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</si>
  <si>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</si>
  <si>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</si>
  <si>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</si>
  <si>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</si>
  <si>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</si>
  <si>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</si>
  <si>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</si>
  <si>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</si>
  <si>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</si>
  <si>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</si>
  <si>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</si>
  <si>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</si>
  <si>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</si>
  <si>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</si>
  <si>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</si>
  <si>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</si>
  <si>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</si>
  <si>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</si>
  <si>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</si>
  <si>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</si>
  <si>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</si>
  <si>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</si>
  <si>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</si>
  <si>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</si>
  <si>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</si>
  <si>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</si>
  <si>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</si>
  <si>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</si>
  <si>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</si>
  <si>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</si>
  <si>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</si>
  <si>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</si>
  <si>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</si>
  <si>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</si>
  <si>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</si>
  <si>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</si>
  <si>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</si>
  <si>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</si>
  <si>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</si>
  <si>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</si>
  <si>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</si>
  <si>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</si>
  <si>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</si>
  <si>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</si>
  <si>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</si>
  <si>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</si>
  <si>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</si>
  <si>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</si>
  <si>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</si>
  <si>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</si>
  <si>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</si>
  <si>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</si>
  <si>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</si>
  <si>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</si>
  <si>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</si>
  <si>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</si>
  <si>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</si>
  <si>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</si>
  <si>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</si>
  <si>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</si>
  <si>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</si>
  <si>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</si>
  <si>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</si>
  <si>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</si>
  <si>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</si>
  <si>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</si>
  <si>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</si>
  <si>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</si>
  <si>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</si>
  <si>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</si>
  <si>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</si>
  <si>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</si>
  <si>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</si>
  <si>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</si>
  <si>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</si>
  <si>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</si>
  <si>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</si>
  <si>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</si>
  <si>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</si>
  <si>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</si>
  <si>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</si>
  <si>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</si>
  <si>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</si>
  <si>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</si>
  <si>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</si>
  <si>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</si>
  <si>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</si>
  <si>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</si>
  <si>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</si>
  <si>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</si>
  <si>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</si>
  <si>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</si>
  <si>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</si>
  <si>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</si>
  <si>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</si>
  <si>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</si>
  <si>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</si>
  <si>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</si>
  <si>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</si>
  <si>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</si>
  <si>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</si>
  <si>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</si>
  <si>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</si>
  <si>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</si>
  <si>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</si>
  <si>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</si>
  <si>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</si>
  <si>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</si>
  <si>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</si>
  <si>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</si>
  <si>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</si>
  <si>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</si>
  <si>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</si>
  <si>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</si>
  <si>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</si>
  <si>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</si>
  <si>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</si>
  <si>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</si>
  <si>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</si>
  <si>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</si>
  <si>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</si>
  <si>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</si>
  <si>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</si>
  <si>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</si>
  <si>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</si>
  <si>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</si>
  <si>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</si>
  <si>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</si>
  <si>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</si>
  <si>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</si>
  <si>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</si>
  <si>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</si>
  <si>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</si>
  <si>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</si>
  <si>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</si>
  <si>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</si>
  <si>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</si>
  <si>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</si>
  <si>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</si>
  <si>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</si>
  <si>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</si>
  <si>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</si>
  <si>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</si>
  <si>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</si>
  <si>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</si>
  <si>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</si>
  <si>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</si>
  <si>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</si>
  <si>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</si>
  <si>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</si>
  <si>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</si>
  <si>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</si>
  <si>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</si>
  <si>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</si>
  <si>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</si>
  <si>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</si>
  <si>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</si>
  <si>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</si>
  <si>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</si>
  <si>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</si>
  <si>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</si>
  <si>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</si>
  <si>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</si>
  <si>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</si>
  <si>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</si>
  <si>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</si>
  <si>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</si>
  <si>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</si>
  <si>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</si>
  <si>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</si>
  <si>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</si>
  <si>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</si>
  <si>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</si>
  <si>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</si>
  <si>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</si>
  <si>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</si>
  <si>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</si>
  <si>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</si>
  <si>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</si>
  <si>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</si>
  <si>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</si>
  <si>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</si>
  <si>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</si>
  <si>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</si>
  <si>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</si>
  <si>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</si>
  <si>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</si>
  <si>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</si>
  <si>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</si>
  <si>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</si>
  <si>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</si>
  <si>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</si>
  <si>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</si>
  <si>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</si>
  <si>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</si>
  <si>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</si>
  <si>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</si>
  <si>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</si>
  <si>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</si>
  <si>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</si>
  <si>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</si>
  <si>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</si>
  <si>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</si>
  <si>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</si>
  <si>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</si>
  <si>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</si>
  <si>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</si>
  <si>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</si>
  <si>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</si>
  <si>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</si>
  <si>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</si>
  <si>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</si>
  <si>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</si>
  <si>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</si>
  <si>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</si>
  <si>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</si>
  <si>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</si>
  <si>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</si>
  <si>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</si>
  <si>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</si>
  <si>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</si>
  <si>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</si>
  <si>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</si>
  <si>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</si>
  <si>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</si>
  <si>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</si>
  <si>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</si>
  <si>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</si>
  <si>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</si>
  <si>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</si>
  <si>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</si>
  <si>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</si>
  <si>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</si>
  <si>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</si>
  <si>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</si>
  <si>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</si>
  <si>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</si>
  <si>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</si>
  <si>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</si>
  <si>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</si>
  <si>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</si>
  <si>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</si>
  <si>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</si>
  <si>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</si>
  <si>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</si>
  <si>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</si>
  <si>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</si>
  <si>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</si>
  <si>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</si>
  <si>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</si>
  <si>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</si>
  <si>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</si>
  <si>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</si>
  <si>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</si>
  <si>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</si>
  <si>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</si>
  <si>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</si>
  <si>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</si>
  <si>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</si>
  <si>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</si>
  <si>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</si>
  <si>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</si>
  <si>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</si>
  <si>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</si>
  <si>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</si>
  <si>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</si>
  <si>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</si>
  <si>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</si>
  <si>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</si>
  <si>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</si>
  <si>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</si>
  <si>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</si>
  <si>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</si>
  <si>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</si>
  <si>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</si>
  <si>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</si>
  <si>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</si>
  <si>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</si>
  <si>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</si>
  <si>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</si>
  <si>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</si>
  <si>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</si>
  <si>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</si>
  <si>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</si>
  <si>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</si>
  <si>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</si>
  <si>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</si>
  <si>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</si>
  <si>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</si>
  <si>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</si>
  <si>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</si>
  <si>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</si>
  <si>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</si>
  <si>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</si>
  <si>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</si>
  <si>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</si>
  <si>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</si>
  <si>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</si>
  <si>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</si>
  <si>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</si>
  <si>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</si>
  <si>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</si>
  <si>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</si>
  <si>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</si>
  <si>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</si>
  <si>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</si>
  <si>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</si>
  <si>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</si>
  <si>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</si>
  <si>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</si>
  <si>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</si>
  <si>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</si>
  <si>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</si>
  <si>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</si>
  <si>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</si>
  <si>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</si>
  <si>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</si>
  <si>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</si>
  <si>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</si>
  <si>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</si>
  <si>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</si>
  <si>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</si>
  <si>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</si>
  <si>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</si>
  <si>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</si>
  <si>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</si>
  <si>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</si>
  <si>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</si>
  <si>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</si>
  <si>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</si>
  <si>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</si>
  <si>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</si>
  <si>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</si>
  <si>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</si>
  <si>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</si>
  <si>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</si>
  <si>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</si>
  <si>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</si>
  <si>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</si>
  <si>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</si>
  <si>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</si>
  <si>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</si>
  <si>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</si>
  <si>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</si>
  <si>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</si>
  <si>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</si>
  <si>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</si>
  <si>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</si>
  <si>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</si>
  <si>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</si>
  <si>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</si>
  <si>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</si>
  <si>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</si>
  <si>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</si>
  <si>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</si>
  <si>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</si>
  <si>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</si>
  <si>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</si>
  <si>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</si>
  <si>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</si>
  <si>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</si>
  <si>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</si>
  <si>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</si>
  <si>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</si>
  <si>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</si>
  <si>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</si>
  <si>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</si>
  <si>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</si>
  <si>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</si>
  <si>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</si>
  <si>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</si>
  <si>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</si>
  <si>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</si>
  <si>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</si>
  <si>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</si>
  <si>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</si>
  <si>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</si>
  <si>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</si>
  <si>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</si>
  <si>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</si>
  <si>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</si>
  <si>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</si>
  <si>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</si>
  <si>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</si>
  <si>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</si>
  <si>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</si>
  <si>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</si>
  <si>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</si>
  <si>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</si>
  <si>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</si>
  <si>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</si>
  <si>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</si>
  <si>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</si>
  <si>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</si>
  <si>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</si>
  <si>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</si>
  <si>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</si>
  <si>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</si>
  <si>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</si>
  <si>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</si>
  <si>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</si>
  <si>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</si>
  <si>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</si>
  <si>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</si>
  <si>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</si>
  <si>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</si>
  <si>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</si>
  <si>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</si>
  <si>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</si>
  <si>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</si>
  <si>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</si>
  <si>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</si>
  <si>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</si>
  <si>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</si>
  <si>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</si>
  <si>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</si>
  <si>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</si>
  <si>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</si>
  <si>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</si>
  <si>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</si>
  <si>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</si>
  <si>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</si>
  <si>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</si>
  <si>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</si>
  <si>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</si>
  <si>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</si>
  <si>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</si>
  <si>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</si>
  <si>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</si>
  <si>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</si>
  <si>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</si>
  <si>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</si>
  <si>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</si>
  <si>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</si>
  <si>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</si>
  <si>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</si>
  <si>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</si>
  <si>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</si>
  <si>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</si>
  <si>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</si>
  <si>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</si>
  <si>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</si>
  <si>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</si>
  <si>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</si>
  <si>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</si>
  <si>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</si>
  <si>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</si>
  <si>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</si>
  <si>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</si>
  <si>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</si>
  <si>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</si>
  <si>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</si>
  <si>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</si>
  <si>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</si>
  <si>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</si>
  <si>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</si>
  <si>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</si>
  <si>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</si>
  <si>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</si>
  <si>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</si>
  <si>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</si>
  <si>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</si>
  <si>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</si>
  <si>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</si>
  <si>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</si>
  <si>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</si>
  <si>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</si>
  <si>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</si>
  <si>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</si>
  <si>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</si>
  <si>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</si>
  <si>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</si>
  <si>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</si>
  <si>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</si>
  <si>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</si>
  <si>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</si>
  <si>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</si>
  <si>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</si>
  <si>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</si>
  <si>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</si>
  <si>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</si>
  <si>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</si>
  <si>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</si>
  <si>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</si>
  <si>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</si>
  <si>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</si>
  <si>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</si>
  <si>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</si>
  <si>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</si>
  <si>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</si>
  <si>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</si>
  <si>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</si>
  <si>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</si>
  <si>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</si>
  <si>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</si>
  <si>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</si>
  <si>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</si>
  <si>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</si>
  <si>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</si>
  <si>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</si>
  <si>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</si>
  <si>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</si>
  <si>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</si>
  <si>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</si>
  <si>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</si>
  <si>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</si>
  <si>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</si>
  <si>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</si>
  <si>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</si>
  <si>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</si>
  <si>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</si>
  <si>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</si>
  <si>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</si>
  <si>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</si>
  <si>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</si>
  <si>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</si>
  <si>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</si>
  <si>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</si>
  <si>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</si>
  <si>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</si>
  <si>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</si>
  <si>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</si>
  <si>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</si>
  <si>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</si>
  <si>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</si>
  <si>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</si>
  <si>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</si>
  <si>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</si>
  <si>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</si>
  <si>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</si>
  <si>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</si>
  <si>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</si>
  <si>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</si>
  <si>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</si>
  <si>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</si>
  <si>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</si>
  <si>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</si>
  <si>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</si>
  <si>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</si>
  <si>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</si>
  <si>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</si>
  <si>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</si>
  <si>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</si>
  <si>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</si>
  <si>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</si>
  <si>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</si>
  <si>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</si>
  <si>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</si>
  <si>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</si>
  <si>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</si>
  <si>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</si>
  <si>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</si>
  <si>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</si>
  <si>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</si>
  <si>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</si>
  <si>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</si>
  <si>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</si>
  <si>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</si>
  <si>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</si>
  <si>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</si>
  <si>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</si>
  <si>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</si>
  <si>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</si>
  <si>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</si>
  <si>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</si>
  <si>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</si>
  <si>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</si>
  <si>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</si>
  <si>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</si>
  <si>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</si>
  <si>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</si>
  <si>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</si>
  <si>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</si>
  <si>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</si>
  <si>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</si>
  <si>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</si>
  <si>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</si>
  <si>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</si>
  <si>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</si>
  <si>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</si>
  <si>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</si>
  <si>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</si>
  <si>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</si>
  <si>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</si>
  <si>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</si>
  <si>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</si>
  <si>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</si>
  <si>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</si>
  <si>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</si>
  <si>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</si>
  <si>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</si>
  <si>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</si>
  <si>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</si>
  <si>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</si>
  <si>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</si>
  <si>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</si>
  <si>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</si>
  <si>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</si>
  <si>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</si>
  <si>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</si>
  <si>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</si>
  <si>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</si>
  <si>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</si>
  <si>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</si>
  <si>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</si>
  <si>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</si>
  <si>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</si>
  <si>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</si>
  <si>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</si>
  <si>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</si>
  <si>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</si>
  <si>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</si>
  <si>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</si>
  <si>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</si>
  <si>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</si>
  <si>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</si>
  <si>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</si>
  <si>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</si>
  <si>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</si>
  <si>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</si>
  <si>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</si>
  <si>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</si>
  <si>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</si>
  <si>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</si>
  <si>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</si>
  <si>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</si>
  <si>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</si>
  <si>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</si>
  <si>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</si>
  <si>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</si>
  <si>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</si>
  <si>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</si>
  <si>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</si>
  <si>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</si>
  <si>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</si>
  <si>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</si>
  <si>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</si>
  <si>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</si>
  <si>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</si>
  <si>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</si>
  <si>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</si>
  <si>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</si>
  <si>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</si>
  <si>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</si>
  <si>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</si>
  <si>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</si>
  <si>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</si>
  <si>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</si>
  <si>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</si>
  <si>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</si>
  <si>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</si>
  <si>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</si>
  <si>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</si>
  <si>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</si>
  <si>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</si>
  <si>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</si>
  <si>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</si>
  <si>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</si>
  <si>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</si>
  <si>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</si>
  <si>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</si>
  <si>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</si>
  <si>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</si>
  <si>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</si>
  <si>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</si>
  <si>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</si>
  <si>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</si>
  <si>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</si>
  <si>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</si>
  <si>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</si>
  <si>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</si>
  <si>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</si>
  <si>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</si>
  <si>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</si>
  <si>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</si>
  <si>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</si>
  <si>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</si>
  <si>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</si>
  <si>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</si>
  <si>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</si>
  <si>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</si>
  <si>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</si>
  <si>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</si>
  <si>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</si>
  <si>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</si>
  <si>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</si>
  <si>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</si>
  <si>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</si>
  <si>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</si>
  <si>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</si>
  <si>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</si>
  <si>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</si>
  <si>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</si>
  <si>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</si>
  <si>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</si>
  <si>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</si>
  <si>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</si>
  <si>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</si>
  <si>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</si>
  <si>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</si>
  <si>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</si>
  <si>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</si>
  <si>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</si>
  <si>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</si>
  <si>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</si>
  <si>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</si>
  <si>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</si>
  <si>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</si>
  <si>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</si>
  <si>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</si>
  <si>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</si>
  <si>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</si>
  <si>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</si>
  <si>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</si>
  <si>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</si>
  <si>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</si>
  <si>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</si>
  <si>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</si>
  <si>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</si>
  <si>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</si>
  <si>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</si>
  <si>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</si>
  <si>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</si>
  <si>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</si>
  <si>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</si>
  <si>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</si>
  <si>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</si>
  <si>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</si>
  <si>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</si>
  <si>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</si>
  <si>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</si>
  <si>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</si>
  <si>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</si>
  <si>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</si>
  <si>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</si>
  <si>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</si>
  <si>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</si>
  <si>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</si>
  <si>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</si>
  <si>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</si>
  <si>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</si>
  <si>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</si>
  <si>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</si>
  <si>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</si>
  <si>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</si>
  <si>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</si>
  <si>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</si>
  <si>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</si>
  <si>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</si>
  <si>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</si>
  <si>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</si>
  <si>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</si>
  <si>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</si>
  <si>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</si>
  <si>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</si>
  <si>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</si>
  <si>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</si>
  <si>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</si>
  <si>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</si>
  <si>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</si>
  <si>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</si>
  <si>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</si>
  <si>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</si>
  <si>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</si>
  <si>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</si>
  <si>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</si>
  <si>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</si>
  <si>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</si>
  <si>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</si>
  <si>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</si>
  <si>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</si>
  <si>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</si>
  <si>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</si>
  <si>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</si>
  <si>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</si>
  <si>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</si>
  <si>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</si>
  <si>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</si>
  <si>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</si>
  <si>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</si>
  <si>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</si>
  <si>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</si>
  <si>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</si>
  <si>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</si>
  <si>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</si>
  <si>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</si>
  <si>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</si>
  <si>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</si>
  <si>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</si>
  <si>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</si>
  <si>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</si>
  <si>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</si>
  <si>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</si>
  <si>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</si>
  <si>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</si>
  <si>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</si>
  <si>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</si>
  <si>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</si>
  <si>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</si>
  <si>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</si>
  <si>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</si>
  <si>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</si>
  <si>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</si>
  <si>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</si>
  <si>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</si>
  <si>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</si>
  <si>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</si>
  <si>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</si>
  <si>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</si>
  <si>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</si>
  <si>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</si>
  <si>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</si>
  <si>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</si>
  <si>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</si>
  <si>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</si>
  <si>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</si>
  <si>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</si>
  <si>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</si>
  <si>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</si>
  <si>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</si>
  <si>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</si>
  <si>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</si>
  <si>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</si>
  <si>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</si>
  <si>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</si>
  <si>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</si>
  <si>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</si>
  <si>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</si>
  <si>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</si>
  <si>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</si>
  <si>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</si>
  <si>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</si>
  <si>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</si>
  <si>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</si>
  <si>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</si>
  <si>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</si>
  <si>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</si>
  <si>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</si>
  <si>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</si>
  <si>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</si>
  <si>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</si>
  <si>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</si>
  <si>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</si>
  <si>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</si>
  <si>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</si>
  <si>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</si>
  <si>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</si>
  <si>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</si>
  <si>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</si>
  <si>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</si>
  <si>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</si>
  <si>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</si>
  <si>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</si>
  <si>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</si>
  <si>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</si>
  <si>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</si>
  <si>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</si>
  <si>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</si>
  <si>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</si>
  <si>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</si>
  <si>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</si>
  <si>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</si>
  <si>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</si>
  <si>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</si>
  <si>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</si>
  <si>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</si>
  <si>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</si>
  <si>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</si>
  <si>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</si>
  <si>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</si>
  <si>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</si>
  <si>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</si>
  <si>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</si>
  <si>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</si>
  <si>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</si>
  <si>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</si>
  <si>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</si>
  <si>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</si>
  <si>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</si>
  <si>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</si>
  <si>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</si>
  <si>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</si>
  <si>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</si>
  <si>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</si>
  <si>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</si>
  <si>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</si>
  <si>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</si>
  <si>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</si>
  <si>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</si>
  <si>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</si>
  <si>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</si>
  <si>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</si>
  <si>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</si>
  <si>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</si>
  <si>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</si>
  <si>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</si>
  <si>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</si>
  <si>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</si>
  <si>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</si>
  <si>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</si>
  <si>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</si>
  <si>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</si>
  <si>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</si>
  <si>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</si>
  <si>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</si>
  <si>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</si>
  <si>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</si>
  <si>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</si>
  <si>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</si>
  <si>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</si>
  <si>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</si>
  <si>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</si>
  <si>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</si>
  <si>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</si>
  <si>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</si>
  <si>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</si>
  <si>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</si>
  <si>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</si>
  <si>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</si>
  <si>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</si>
  <si>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</si>
  <si>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</si>
  <si>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</si>
  <si>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</si>
  <si>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</si>
  <si>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</si>
  <si>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</si>
  <si>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</si>
  <si>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</si>
  <si>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</si>
  <si>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</si>
  <si>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</si>
  <si>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</si>
  <si>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</si>
  <si>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</si>
  <si>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</si>
  <si>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</si>
  <si>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</si>
  <si>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</si>
  <si>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</si>
  <si>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</si>
  <si>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</si>
  <si>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</si>
  <si>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</si>
  <si>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</si>
  <si>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</si>
  <si>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</si>
  <si>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</si>
  <si>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</si>
  <si>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</si>
  <si>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</si>
  <si>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</si>
  <si>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</si>
  <si>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</si>
  <si>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</si>
  <si>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</si>
  <si>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</si>
  <si>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</si>
  <si>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</si>
  <si>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</si>
  <si>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</si>
  <si>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</si>
  <si>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</si>
  <si>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</si>
  <si>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</si>
  <si>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</si>
  <si>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</si>
  <si>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</si>
  <si>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</si>
  <si>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</si>
  <si>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</si>
  <si>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</si>
  <si>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</si>
  <si>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</si>
  <si>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</si>
  <si>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</si>
  <si>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</si>
  <si>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</si>
  <si>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</si>
  <si>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</si>
  <si>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</si>
  <si>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</si>
  <si>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</si>
  <si>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</si>
  <si>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</si>
  <si>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</si>
  <si>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</si>
  <si>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</si>
  <si>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</si>
  <si>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</si>
  <si>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</si>
  <si>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</si>
  <si>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</si>
  <si>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</si>
  <si>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</si>
  <si>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</si>
  <si>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</si>
  <si>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</si>
  <si>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</si>
  <si>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</si>
  <si>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</si>
  <si>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</si>
  <si>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</si>
  <si>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</si>
  <si>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</si>
  <si>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</si>
  <si>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</si>
  <si>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</si>
  <si>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</si>
  <si>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</si>
  <si>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</si>
  <si>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</si>
  <si>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</si>
  <si>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</si>
  <si>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</si>
  <si>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</si>
  <si>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</si>
  <si>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</si>
  <si>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</si>
  <si>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</si>
  <si>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</si>
  <si>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</si>
  <si>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</si>
  <si>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</si>
  <si>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</si>
  <si>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</si>
  <si>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</si>
  <si>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</si>
  <si>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</si>
  <si>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</si>
  <si>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</si>
  <si>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</si>
  <si>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</si>
  <si>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</si>
  <si>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</si>
  <si>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</si>
  <si>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</si>
  <si>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</si>
  <si>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</si>
  <si>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</si>
  <si>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</si>
  <si>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</si>
  <si>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</si>
  <si>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</si>
  <si>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</si>
  <si>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</si>
  <si>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</si>
  <si>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</si>
  <si>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</si>
  <si>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</si>
  <si>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</si>
  <si>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</si>
  <si>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</si>
  <si>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</si>
  <si>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</si>
  <si>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</si>
  <si>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</si>
  <si>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</si>
  <si>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</si>
  <si>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</si>
  <si>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</si>
  <si>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</si>
  <si>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</si>
  <si>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</si>
  <si>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</si>
  <si>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</si>
  <si>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</si>
  <si>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</si>
  <si>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</si>
  <si>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</si>
  <si>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</si>
  <si>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</si>
  <si>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</si>
  <si>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</si>
  <si>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</si>
  <si>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</si>
  <si>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</si>
  <si>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</si>
  <si>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</si>
  <si>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</si>
  <si>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</si>
  <si>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</si>
  <si>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</si>
  <si>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</si>
  <si>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</si>
  <si>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</si>
  <si>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</si>
  <si>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</si>
  <si>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</si>
  <si>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</si>
  <si>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</si>
  <si>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</si>
  <si>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</si>
  <si>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</si>
  <si>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</si>
  <si>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</si>
  <si>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</si>
  <si>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</si>
  <si>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</si>
  <si>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</si>
  <si>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</si>
  <si>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</si>
  <si>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</si>
  <si>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</si>
  <si>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</si>
  <si>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</si>
  <si>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</si>
  <si>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</si>
  <si>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</si>
  <si>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</si>
  <si>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</si>
  <si>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</si>
  <si>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</si>
  <si>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</si>
  <si>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</si>
  <si>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</si>
  <si>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</si>
  <si>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</si>
  <si>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</si>
  <si>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</si>
  <si>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</si>
  <si>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</si>
  <si>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</si>
  <si>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</si>
  <si>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</si>
  <si>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</si>
  <si>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</si>
  <si>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</si>
  <si>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</si>
  <si>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</si>
  <si>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</si>
  <si>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</si>
  <si>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</si>
  <si>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</si>
  <si>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</si>
  <si>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</si>
  <si>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</si>
  <si>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</si>
  <si>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</si>
  <si>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</si>
  <si>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</si>
  <si>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</si>
  <si>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</si>
  <si>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</si>
  <si>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</si>
  <si>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</si>
  <si>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</si>
  <si>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</si>
  <si>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</si>
  <si>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</si>
  <si>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</si>
  <si>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</si>
  <si>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</si>
  <si>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</si>
  <si>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</si>
  <si>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</si>
  <si>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</si>
  <si>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</si>
  <si>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</si>
  <si>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</si>
  <si>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</si>
  <si>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</si>
  <si>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</si>
  <si>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</si>
  <si>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</si>
  <si>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</si>
  <si>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</si>
  <si>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</si>
  <si>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</si>
  <si>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</si>
  <si>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</si>
  <si>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</si>
  <si>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</si>
  <si>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</si>
  <si>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</si>
  <si>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</si>
  <si>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</si>
  <si>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</si>
  <si>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</si>
  <si>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</si>
  <si>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</si>
  <si>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</si>
  <si>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</si>
  <si>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</si>
  <si>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</si>
  <si>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</si>
  <si>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</si>
  <si>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</si>
  <si>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</si>
  <si>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</si>
  <si>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</si>
  <si>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</si>
  <si>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</si>
  <si>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</si>
  <si>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</si>
  <si>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</si>
  <si>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</si>
  <si>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</si>
  <si>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</si>
  <si>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</si>
  <si>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</si>
  <si>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</si>
  <si>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</si>
  <si>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</si>
  <si>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</si>
  <si>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</si>
  <si>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</si>
  <si>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</si>
  <si>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</si>
  <si>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</si>
  <si>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</si>
  <si>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</si>
  <si>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</si>
  <si>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</si>
  <si>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</si>
  <si>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</si>
  <si>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</si>
  <si>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</si>
  <si>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</si>
  <si>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</si>
  <si>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</si>
  <si>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</si>
  <si>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</si>
  <si>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</si>
  <si>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</si>
  <si>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</si>
  <si>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</si>
  <si>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</si>
  <si>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</si>
  <si>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</si>
  <si>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</si>
  <si>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</si>
  <si>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</si>
  <si>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</si>
  <si>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</si>
  <si>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</si>
  <si>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</si>
  <si>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</si>
  <si>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</si>
  <si>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</si>
  <si>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</si>
  <si>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</si>
  <si>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</si>
  <si>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</si>
  <si>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</si>
  <si>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</si>
  <si>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</si>
  <si>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</si>
  <si>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</si>
  <si>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</si>
  <si>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</si>
  <si>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</si>
  <si>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</si>
  <si>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</si>
  <si>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</si>
  <si>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</si>
  <si>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</si>
  <si>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</si>
  <si>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</si>
  <si>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</si>
  <si>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</si>
  <si>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</si>
  <si>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</si>
  <si>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</si>
  <si>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</si>
  <si>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</si>
  <si>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</si>
  <si>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</si>
  <si>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</si>
  <si>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</si>
  <si>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</si>
  <si>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</si>
  <si>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</si>
  <si>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</si>
  <si>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</si>
  <si>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</si>
  <si>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</si>
  <si>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</si>
  <si>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</si>
  <si>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</si>
  <si>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</si>
  <si>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</si>
  <si>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</si>
  <si>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</si>
  <si>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</si>
  <si>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</si>
  <si>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</si>
  <si>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</si>
  <si>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</si>
  <si>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</si>
  <si>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</si>
  <si>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</si>
  <si>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</si>
  <si>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</si>
  <si>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</si>
  <si>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</si>
  <si>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</si>
  <si>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</si>
  <si>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</si>
  <si>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</si>
  <si>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</si>
  <si>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</si>
  <si>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</si>
  <si>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</si>
  <si>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</si>
  <si>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</si>
  <si>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</si>
  <si>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</si>
  <si>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</si>
  <si>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</si>
  <si>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</si>
  <si>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</si>
  <si>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</si>
  <si>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</si>
  <si>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</si>
  <si>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</si>
  <si>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</si>
  <si>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</si>
  <si>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</si>
  <si>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</si>
  <si>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</si>
  <si>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</si>
  <si>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</si>
  <si>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</si>
  <si>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</si>
  <si>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</si>
  <si>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</si>
  <si>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</si>
  <si>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</si>
  <si>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</si>
  <si>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</si>
  <si>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</si>
  <si>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</si>
  <si>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</si>
  <si>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</si>
  <si>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</si>
  <si>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</si>
  <si>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</si>
  <si>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</si>
  <si>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</si>
  <si>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</si>
  <si>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</si>
  <si>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</si>
  <si>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</si>
  <si>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</si>
  <si>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</si>
  <si>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</si>
  <si>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</si>
  <si>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</si>
  <si>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</si>
  <si>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</si>
  <si>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</si>
  <si>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</si>
  <si>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</si>
  <si>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</si>
  <si>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</si>
  <si>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</si>
  <si>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</si>
  <si>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</si>
  <si>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</si>
  <si>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</si>
  <si>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</si>
  <si>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</si>
  <si>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</si>
  <si>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</si>
  <si>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</si>
  <si>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</si>
  <si>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</si>
  <si>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</si>
  <si>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</si>
  <si>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</si>
  <si>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</si>
  <si>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</si>
  <si>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</si>
  <si>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</si>
  <si>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</si>
  <si>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</si>
  <si>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</si>
  <si>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</si>
  <si>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</si>
  <si>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</si>
  <si>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</si>
  <si>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</si>
  <si>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</si>
  <si>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</si>
  <si>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</si>
  <si>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</si>
  <si>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</si>
  <si>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</si>
  <si>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</si>
  <si>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</si>
  <si>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</si>
  <si>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</si>
  <si>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</si>
  <si>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</si>
  <si>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</si>
  <si>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</si>
  <si>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</si>
  <si>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</si>
  <si>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</si>
  <si>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</si>
  <si>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</si>
  <si>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</si>
  <si>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</si>
  <si>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</si>
  <si>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</si>
  <si>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</si>
  <si>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</si>
  <si>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</si>
  <si>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</si>
  <si>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</si>
  <si>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</si>
  <si>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</si>
  <si>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</si>
  <si>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</si>
  <si>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</si>
  <si>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</si>
  <si>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</si>
  <si>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</si>
  <si>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</si>
  <si>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</si>
  <si>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</si>
  <si>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</si>
  <si>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</si>
  <si>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</si>
  <si>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</si>
  <si>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</si>
  <si>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</si>
  <si>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</si>
  <si>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</si>
  <si>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</si>
  <si>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</si>
  <si>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</si>
  <si>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</si>
  <si>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</si>
  <si>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</si>
  <si>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</si>
  <si>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</si>
  <si>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</si>
  <si>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</si>
  <si>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</si>
  <si>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</si>
  <si>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</si>
  <si>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</si>
  <si>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</si>
  <si>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</si>
  <si>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</si>
  <si>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</si>
  <si>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</si>
  <si>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</si>
  <si>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</si>
  <si>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</si>
  <si>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</si>
  <si>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</si>
  <si>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</si>
  <si>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</si>
  <si>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</si>
  <si>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</si>
  <si>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</si>
  <si>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</si>
  <si>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</si>
  <si>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</si>
  <si>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</si>
  <si>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</si>
  <si>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</si>
  <si>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</si>
  <si>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</si>
  <si>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</si>
  <si>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</si>
  <si>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</si>
  <si>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</si>
  <si>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</si>
  <si>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</si>
  <si>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</si>
  <si>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</si>
  <si>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</si>
  <si>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</si>
  <si>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</si>
  <si>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</si>
  <si>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</si>
  <si>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</si>
  <si>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</si>
  <si>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</si>
  <si>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</si>
  <si>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</si>
  <si>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</si>
  <si>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</si>
  <si>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</si>
  <si>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</si>
  <si>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</si>
  <si>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</si>
  <si>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</si>
  <si>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</si>
  <si>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</si>
  <si>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</si>
  <si>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</si>
  <si>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</si>
  <si>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</si>
  <si>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</si>
  <si>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</si>
  <si>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</si>
  <si>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</si>
  <si>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</si>
  <si>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</si>
  <si>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</si>
  <si>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</si>
  <si>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</si>
  <si>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</si>
  <si>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</si>
  <si>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</si>
  <si>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</si>
  <si>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</si>
  <si>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</si>
  <si>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</si>
  <si>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</si>
  <si>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</si>
  <si>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</si>
  <si>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</si>
  <si>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</si>
  <si>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</si>
  <si>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</si>
  <si>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</si>
  <si>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</si>
  <si>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</si>
  <si>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</si>
  <si>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</si>
  <si>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</si>
  <si>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</si>
  <si>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</si>
  <si>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</si>
  <si>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</si>
  <si>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</si>
  <si>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</si>
  <si>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</si>
  <si>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</si>
  <si>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</si>
  <si>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</si>
  <si>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</si>
  <si>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</si>
  <si>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</si>
  <si>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</si>
  <si>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</si>
  <si>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</si>
  <si>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</si>
  <si>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</si>
  <si>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</si>
  <si>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</si>
  <si>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</si>
  <si>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</si>
  <si>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</si>
  <si>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</si>
  <si>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</si>
  <si>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</si>
  <si>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</si>
  <si>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</si>
  <si>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</si>
  <si>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</si>
  <si>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</si>
  <si>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</si>
  <si>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</si>
  <si>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</si>
  <si>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</si>
  <si>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</si>
  <si>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</si>
  <si>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</si>
  <si>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</si>
  <si>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</si>
  <si>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</si>
  <si>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</si>
  <si>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</si>
  <si>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</si>
  <si>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</si>
  <si>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</si>
  <si>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</si>
  <si>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</si>
  <si>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</si>
  <si>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</si>
  <si>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</si>
  <si>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</si>
  <si>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</si>
  <si>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</si>
  <si>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</si>
  <si>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</si>
  <si>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</si>
  <si>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</si>
  <si>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</si>
  <si>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</si>
  <si>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</si>
  <si>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</si>
  <si>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</si>
  <si>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</si>
  <si>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</si>
  <si>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</si>
  <si>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</si>
  <si>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</si>
  <si>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</si>
  <si>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</si>
  <si>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</si>
  <si>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</si>
  <si>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</si>
  <si>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</si>
  <si>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</si>
  <si>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</si>
  <si>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</si>
  <si>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</si>
  <si>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</si>
  <si>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</si>
  <si>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</si>
  <si>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</si>
  <si>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</si>
  <si>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</si>
  <si>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</si>
  <si>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</si>
  <si>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</si>
  <si>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</si>
  <si>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</si>
  <si>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</si>
  <si>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</si>
  <si>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</si>
  <si>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</si>
  <si>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</si>
  <si>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</si>
  <si>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</si>
  <si>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</si>
  <si>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</si>
  <si>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</si>
  <si>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</si>
  <si>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</si>
  <si>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</si>
  <si>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</si>
  <si>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</si>
  <si>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</si>
  <si>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</si>
  <si>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</si>
  <si>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</si>
  <si>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</si>
  <si>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</si>
  <si>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</si>
  <si>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</si>
  <si>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</si>
  <si>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</si>
  <si>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</si>
  <si>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</si>
  <si>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</si>
  <si>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</si>
  <si>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</si>
  <si>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</si>
  <si>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</si>
  <si>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</si>
  <si>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</si>
  <si>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</si>
  <si>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</si>
  <si>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</si>
  <si>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</si>
  <si>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</si>
  <si>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</si>
  <si>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</si>
  <si>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</si>
  <si>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</si>
  <si>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</si>
  <si>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</si>
  <si>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</si>
  <si>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</si>
  <si>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</si>
  <si>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</si>
  <si>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</si>
  <si>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</si>
  <si>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</si>
  <si>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</si>
  <si>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</si>
  <si>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</si>
  <si>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</si>
  <si>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</si>
  <si>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</si>
  <si>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</si>
  <si>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</si>
  <si>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</si>
  <si>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</si>
  <si>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</si>
  <si>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</si>
  <si>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</si>
  <si>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</si>
  <si>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</si>
  <si>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</si>
  <si>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</si>
  <si>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</si>
  <si>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</si>
  <si>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</si>
  <si>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</si>
  <si>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</si>
  <si>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</si>
  <si>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</si>
  <si>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</si>
  <si>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</si>
  <si>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</si>
  <si>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</si>
  <si>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</si>
  <si>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</si>
  <si>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</si>
  <si>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</si>
  <si>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</si>
  <si>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</si>
  <si>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</si>
  <si>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</si>
  <si>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</si>
  <si>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</si>
  <si>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</si>
  <si>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</si>
  <si>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</si>
  <si>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</si>
  <si>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</si>
  <si>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</si>
  <si>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</si>
  <si>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</si>
  <si>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</si>
  <si>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</si>
  <si>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</si>
  <si>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</si>
  <si>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</si>
  <si>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</si>
  <si>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</si>
  <si>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</si>
  <si>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</si>
  <si>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</si>
  <si>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</si>
  <si>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</si>
  <si>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</si>
  <si>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</si>
  <si>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</si>
  <si>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</si>
  <si>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</si>
  <si>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</si>
  <si>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</si>
  <si>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</si>
  <si>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</si>
  <si>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</si>
  <si>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</si>
  <si>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</si>
  <si>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</si>
  <si>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</si>
  <si>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</si>
  <si>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</si>
  <si>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</si>
  <si>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</si>
  <si>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</si>
  <si>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</si>
  <si>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</si>
  <si>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</si>
  <si>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</si>
  <si>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</si>
  <si>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</si>
  <si>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</si>
  <si>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</si>
  <si>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</si>
  <si>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</si>
  <si>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</si>
  <si>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</si>
  <si>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</si>
  <si>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</si>
  <si>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</si>
  <si>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</si>
  <si>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</si>
  <si>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</si>
  <si>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</si>
  <si>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</si>
  <si>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</si>
  <si>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</si>
  <si>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</si>
  <si>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</si>
  <si>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</si>
  <si>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</si>
  <si>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</si>
  <si>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</si>
  <si>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</si>
  <si>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</si>
  <si>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</si>
  <si>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</si>
  <si>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</si>
  <si>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</si>
  <si>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</si>
  <si>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</si>
  <si>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</si>
  <si>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</si>
  <si>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</si>
  <si>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</si>
  <si>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</si>
  <si>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</si>
  <si>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</si>
  <si>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</si>
  <si>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</si>
  <si>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</si>
  <si>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</si>
  <si>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</si>
  <si>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</si>
  <si>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</si>
  <si>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</si>
  <si>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</si>
  <si>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</si>
  <si>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</si>
  <si>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</si>
  <si>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</si>
  <si>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</si>
  <si>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</si>
  <si>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</si>
  <si>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</si>
  <si>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</si>
  <si>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</si>
  <si>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</si>
  <si>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</si>
  <si>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</si>
  <si>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</si>
  <si>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</si>
  <si>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</si>
  <si>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</si>
  <si>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</si>
  <si>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</si>
  <si>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</si>
  <si>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</si>
  <si>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</si>
  <si>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</si>
  <si>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</si>
  <si>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</si>
  <si>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</si>
  <si>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</si>
  <si>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</si>
  <si>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</si>
  <si>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</si>
  <si>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</si>
  <si>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</si>
  <si>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</si>
  <si>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</si>
  <si>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</si>
  <si>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</si>
  <si>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</si>
  <si>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</si>
  <si>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</si>
  <si>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</si>
  <si>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</si>
  <si>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</si>
  <si>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</si>
  <si>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</si>
  <si>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</si>
  <si>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</si>
  <si>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</si>
  <si>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</si>
  <si>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</si>
  <si>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</si>
  <si>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</si>
  <si>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</si>
  <si>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</si>
  <si>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</si>
  <si>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</si>
  <si>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</si>
  <si>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</si>
  <si>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</si>
  <si>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</si>
  <si>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</si>
  <si>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</si>
  <si>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</si>
  <si>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</si>
  <si>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</si>
  <si>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</si>
  <si>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</si>
  <si>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</si>
  <si>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</si>
  <si>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</si>
  <si>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</si>
  <si>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</si>
  <si>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</si>
  <si>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</si>
  <si>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</si>
  <si>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</si>
  <si>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</si>
  <si>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</si>
  <si>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</si>
  <si>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</si>
  <si>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</si>
  <si>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</si>
  <si>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</si>
  <si>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</si>
  <si>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</si>
  <si>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</si>
  <si>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</si>
  <si>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</si>
  <si>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</si>
  <si>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</si>
  <si>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</si>
  <si>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</si>
  <si>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</si>
  <si>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</si>
  <si>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</si>
  <si>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</si>
  <si>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</si>
  <si>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</si>
  <si>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</si>
  <si>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</si>
  <si>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</si>
  <si>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</si>
  <si>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</si>
  <si>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</si>
  <si>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</si>
  <si>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</si>
  <si>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</si>
  <si>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</si>
  <si>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</si>
  <si>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</si>
  <si>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</si>
  <si>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</si>
  <si>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</si>
  <si>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</si>
  <si>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</si>
  <si>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</si>
  <si>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</si>
  <si>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</si>
  <si>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</si>
  <si>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</si>
  <si>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</si>
  <si>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</si>
  <si>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</si>
  <si>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</si>
  <si>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</si>
  <si>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</si>
  <si>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</si>
  <si>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</si>
  <si>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</si>
  <si>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</si>
  <si>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</si>
  <si>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</si>
  <si>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</si>
  <si>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</si>
  <si>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</si>
  <si>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</si>
  <si>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</si>
  <si>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</si>
  <si>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</si>
  <si>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</si>
  <si>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</si>
  <si>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</si>
  <si>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</si>
  <si>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</si>
  <si>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</si>
  <si>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</si>
  <si>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</si>
  <si>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</si>
  <si>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</si>
  <si>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</si>
  <si>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</si>
  <si>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</si>
  <si>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</si>
  <si>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</si>
  <si>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</si>
  <si>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</si>
  <si>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</si>
  <si>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</si>
  <si>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</si>
  <si>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</si>
  <si>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</si>
  <si>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</si>
  <si>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</si>
  <si>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</si>
  <si>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</si>
  <si>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</si>
  <si>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</si>
  <si>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</si>
  <si>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</si>
  <si>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</si>
  <si>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</si>
  <si>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</si>
  <si>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</si>
  <si>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</si>
  <si>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</si>
  <si>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</si>
  <si>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</si>
  <si>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</si>
  <si>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</si>
  <si>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</si>
  <si>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</si>
  <si>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</si>
  <si>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</si>
  <si>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</si>
  <si>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</si>
  <si>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</si>
  <si>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</si>
  <si>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</si>
  <si>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</si>
  <si>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</si>
  <si>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</si>
  <si>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</si>
  <si>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</si>
  <si>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</si>
  <si>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</si>
  <si>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</si>
  <si>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</si>
  <si>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</si>
  <si>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</si>
  <si>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</si>
  <si>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</si>
  <si>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</si>
  <si>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</si>
  <si>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</si>
  <si>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</si>
  <si>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</si>
  <si>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</si>
  <si>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</si>
  <si>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</si>
  <si>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</si>
  <si>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</si>
  <si>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</si>
  <si>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</si>
  <si>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</si>
  <si>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</si>
  <si>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</si>
  <si>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</si>
  <si>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</si>
  <si>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</si>
  <si>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</si>
  <si>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</si>
  <si>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</si>
  <si>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</si>
  <si>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</si>
  <si>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</si>
  <si>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</si>
  <si>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</si>
  <si>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</si>
  <si>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</si>
  <si>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</si>
  <si>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</si>
  <si>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</si>
  <si>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</si>
  <si>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</si>
  <si>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</si>
  <si>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</si>
  <si>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</si>
  <si>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</si>
  <si>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</si>
  <si>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</si>
  <si>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</si>
  <si>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</si>
  <si>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</si>
  <si>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</si>
  <si>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</si>
  <si>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</si>
  <si>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</si>
  <si>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</si>
  <si>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</si>
  <si>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</si>
  <si>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</si>
  <si>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</si>
  <si>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</si>
  <si>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</si>
  <si>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</si>
  <si>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</si>
  <si>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</si>
  <si>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</si>
  <si>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</si>
  <si>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</si>
  <si>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</si>
  <si>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</si>
  <si>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</si>
  <si>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</si>
  <si>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</si>
  <si>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</si>
  <si>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</si>
  <si>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</si>
  <si>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</si>
  <si>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</si>
  <si>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</si>
  <si>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</si>
  <si>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</si>
  <si>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</si>
  <si>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</si>
  <si>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</si>
  <si>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</si>
  <si>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</si>
  <si>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</si>
  <si>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</si>
  <si>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</si>
  <si>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</si>
  <si>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</si>
  <si>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</si>
  <si>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</si>
  <si>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</si>
  <si>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</si>
  <si>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</si>
  <si>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</si>
  <si>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</si>
  <si>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</si>
  <si>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</si>
  <si>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</si>
  <si>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</si>
  <si>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</si>
  <si>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</si>
  <si>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</si>
  <si>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</si>
  <si>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</si>
  <si>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</si>
  <si>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</si>
  <si>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</si>
  <si>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</si>
  <si>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</si>
  <si>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</si>
  <si>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</si>
  <si>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</si>
  <si>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</si>
  <si>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</si>
  <si>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</si>
  <si>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</si>
  <si>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</si>
  <si>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</si>
  <si>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</si>
  <si>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</si>
  <si>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</si>
  <si>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</si>
  <si>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</si>
  <si>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</si>
  <si>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</si>
  <si>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</si>
  <si>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</si>
  <si>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</si>
  <si>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</si>
  <si>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</si>
  <si>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</si>
  <si>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</si>
  <si>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</si>
  <si>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</si>
  <si>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</si>
  <si>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</si>
  <si>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</si>
  <si>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</si>
  <si>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</si>
  <si>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</si>
  <si>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</si>
  <si>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</si>
  <si>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</si>
  <si>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</si>
  <si>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</si>
  <si>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</si>
  <si>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</si>
  <si>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</si>
  <si>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</si>
  <si>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</si>
  <si>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</si>
  <si>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</si>
  <si>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</si>
  <si>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</si>
  <si>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</si>
  <si>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</si>
  <si>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</si>
  <si>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</si>
  <si>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</si>
  <si>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</si>
  <si>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</si>
  <si>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</si>
  <si>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</si>
  <si>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</si>
  <si>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</si>
  <si>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</si>
  <si>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</si>
  <si>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</si>
  <si>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</si>
  <si>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</si>
  <si>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</si>
  <si>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</si>
  <si>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</si>
  <si>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</si>
  <si>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</si>
  <si>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</si>
  <si>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</si>
  <si>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</si>
  <si>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</si>
  <si>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</si>
  <si>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</si>
  <si>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</si>
  <si>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</si>
  <si>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</si>
  <si>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</si>
  <si>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</si>
  <si>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</si>
  <si>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</si>
  <si>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</si>
  <si>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</si>
  <si>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</si>
  <si>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</si>
  <si>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</si>
  <si>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</si>
  <si>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</si>
  <si>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</si>
  <si>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</si>
  <si>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</si>
  <si>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</si>
  <si>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</si>
  <si>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</si>
  <si>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</si>
  <si>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</si>
  <si>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</si>
  <si>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</si>
  <si>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</si>
  <si>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</si>
  <si>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</si>
  <si>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</si>
  <si>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</si>
  <si>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</si>
  <si>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</si>
  <si>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</si>
  <si>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</si>
  <si>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</si>
  <si>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</si>
  <si>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</si>
  <si>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</si>
  <si>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</si>
  <si>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</si>
  <si>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</si>
  <si>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</si>
  <si>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</si>
  <si>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</si>
  <si>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</si>
  <si>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</si>
  <si>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</si>
  <si>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</si>
  <si>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</si>
  <si>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</si>
  <si>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</si>
  <si>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</si>
  <si>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</si>
  <si>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</si>
  <si>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</si>
  <si>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</si>
  <si>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</si>
  <si>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</si>
  <si>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</si>
  <si>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</si>
  <si>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</si>
  <si>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</si>
  <si>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</si>
  <si>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</si>
  <si>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</si>
  <si>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</si>
  <si>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</si>
  <si>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</si>
  <si>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</si>
  <si>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</si>
  <si>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</si>
  <si>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</si>
  <si>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</si>
  <si>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</si>
  <si>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</si>
  <si>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</si>
  <si>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</si>
  <si>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</si>
  <si>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</si>
  <si>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</si>
  <si>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</si>
  <si>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</si>
  <si>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</si>
  <si>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</si>
  <si>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</si>
  <si>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</si>
  <si>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</si>
  <si>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</si>
  <si>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</si>
  <si>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</si>
  <si>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</si>
  <si>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</si>
  <si>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</si>
  <si>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</si>
  <si>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</si>
  <si>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</si>
  <si>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</si>
  <si>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</si>
  <si>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</si>
  <si>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</si>
  <si>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</si>
  <si>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</si>
  <si>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</si>
  <si>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</si>
  <si>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</si>
  <si>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</si>
  <si>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</si>
  <si>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</si>
  <si>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</si>
  <si>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</si>
  <si>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</si>
  <si>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</si>
  <si>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</si>
  <si>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</si>
  <si>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</si>
  <si>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</si>
  <si>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</si>
  <si>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</si>
  <si>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</si>
  <si>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</si>
  <si>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</si>
  <si>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</si>
  <si>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</si>
  <si>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</si>
  <si>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</si>
  <si>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</si>
  <si>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</si>
  <si>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</si>
  <si>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</si>
  <si>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</si>
  <si>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</si>
  <si>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</si>
  <si>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</si>
  <si>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</si>
  <si>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</si>
  <si>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</si>
  <si>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</si>
  <si>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</si>
  <si>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</si>
  <si>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</si>
  <si>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</si>
  <si>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</si>
  <si>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</si>
  <si>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</si>
  <si>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</si>
  <si>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</si>
  <si>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</si>
  <si>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</si>
  <si>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</si>
  <si>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</si>
  <si>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</si>
  <si>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</si>
  <si>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</si>
  <si>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</si>
  <si>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</si>
  <si>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</si>
  <si>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</si>
  <si>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</si>
  <si>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</si>
  <si>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</si>
  <si>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</si>
  <si>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</si>
  <si>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</si>
  <si>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</si>
  <si>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</si>
  <si>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</si>
  <si>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</si>
  <si>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</si>
  <si>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</si>
  <si>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</si>
  <si>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</si>
  <si>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</si>
  <si>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</si>
  <si>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</si>
  <si>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</si>
  <si>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</si>
  <si>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</si>
  <si>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</si>
  <si>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</si>
  <si>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</si>
  <si>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</si>
  <si>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</si>
  <si>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</si>
  <si>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</si>
  <si>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</si>
  <si>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</si>
  <si>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</si>
  <si>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</si>
  <si>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</si>
  <si>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</si>
  <si>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</si>
  <si>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</si>
  <si>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</si>
  <si>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</si>
  <si>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</si>
  <si>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</si>
  <si>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</si>
  <si>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</si>
  <si>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</si>
  <si>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</si>
  <si>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</si>
  <si>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</si>
  <si>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</si>
  <si>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</si>
  <si>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</si>
  <si>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</si>
  <si>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</si>
  <si>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</si>
  <si>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</si>
  <si>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</si>
  <si>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</si>
  <si>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</si>
  <si>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</si>
  <si>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</si>
  <si>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</si>
  <si>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</si>
  <si>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</si>
  <si>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</si>
  <si>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</si>
  <si>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</si>
  <si>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</si>
  <si>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</si>
  <si>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</si>
  <si>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</si>
  <si>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</si>
  <si>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</si>
  <si>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</si>
  <si>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</si>
  <si>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</si>
  <si>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</si>
  <si>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</si>
  <si>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</si>
  <si>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</si>
  <si>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</si>
  <si>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</si>
  <si>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</si>
  <si>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</si>
  <si>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</si>
  <si>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</si>
  <si>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</si>
  <si>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</si>
  <si>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</si>
  <si>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</si>
  <si>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</si>
  <si>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</si>
  <si>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</si>
  <si>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</si>
  <si>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</si>
  <si>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</si>
  <si>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</si>
  <si>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</si>
  <si>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</si>
  <si>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</si>
  <si>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</si>
  <si>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</si>
  <si>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</si>
  <si>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</si>
  <si>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</si>
  <si>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</si>
  <si>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</si>
  <si>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</si>
  <si>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</si>
  <si>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</si>
  <si>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</si>
  <si>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</si>
  <si>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</si>
  <si>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</si>
  <si>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</si>
  <si>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</si>
  <si>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</si>
  <si>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</si>
  <si>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</si>
  <si>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</si>
  <si>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</si>
  <si>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</si>
  <si>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</si>
  <si>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</si>
  <si>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</si>
  <si>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</si>
  <si>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</si>
  <si>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</si>
  <si>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</si>
  <si>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</si>
  <si>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</si>
  <si>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</si>
  <si>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</si>
  <si>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</si>
  <si>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</si>
  <si>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</si>
  <si>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</si>
  <si>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</si>
  <si>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</si>
  <si>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</si>
  <si>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</si>
  <si>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</si>
  <si>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</si>
  <si>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</si>
  <si>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</si>
  <si>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</si>
  <si>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</si>
  <si>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</si>
  <si>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</si>
  <si>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</si>
  <si>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</si>
  <si>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</si>
  <si>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</si>
  <si>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</si>
  <si>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</si>
  <si>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</si>
  <si>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</si>
  <si>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</si>
  <si>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</si>
  <si>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</si>
  <si>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</si>
  <si>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</si>
  <si>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</si>
  <si>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</si>
  <si>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</si>
  <si>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</si>
  <si>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</si>
  <si>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</si>
  <si>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</si>
  <si>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</si>
  <si>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</si>
  <si>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</si>
  <si>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</si>
  <si>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</si>
  <si>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</si>
  <si>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</si>
  <si>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</si>
  <si>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</si>
  <si>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</si>
  <si>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</si>
  <si>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</si>
  <si>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</si>
  <si>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</si>
  <si>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</si>
  <si>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</si>
  <si>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</si>
  <si>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</si>
  <si>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</si>
  <si>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</si>
  <si>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</si>
  <si>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</si>
  <si>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</si>
  <si>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</si>
  <si>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</si>
  <si>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</si>
  <si>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</si>
  <si>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</si>
  <si>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</si>
  <si>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</si>
  <si>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</si>
  <si>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</si>
  <si>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</si>
  <si>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</si>
  <si>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</si>
  <si>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</si>
  <si>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</si>
  <si>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</si>
  <si>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</si>
  <si>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</si>
  <si>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</si>
  <si>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</si>
  <si>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</si>
  <si>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</si>
  <si>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</si>
  <si>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</si>
  <si>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</si>
  <si>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</si>
  <si>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</si>
  <si>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</si>
  <si>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</si>
  <si>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</si>
  <si>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</si>
  <si>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</si>
  <si>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</si>
  <si>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</si>
  <si>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</si>
  <si>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</si>
  <si>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</si>
  <si>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</si>
  <si>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</si>
  <si>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</si>
  <si>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</si>
  <si>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</si>
  <si>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</si>
  <si>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</si>
  <si>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</si>
  <si>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</si>
  <si>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</si>
  <si>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</si>
  <si>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</si>
  <si>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</si>
  <si>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</si>
  <si>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</si>
  <si>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</si>
  <si>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</si>
  <si>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</si>
  <si>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</si>
  <si>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</si>
  <si>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</si>
  <si>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</si>
  <si>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</si>
  <si>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</si>
  <si>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</si>
  <si>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</si>
  <si>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</si>
  <si>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</si>
  <si>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</si>
  <si>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</si>
  <si>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</si>
  <si>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</si>
  <si>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</si>
  <si>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</si>
  <si>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</si>
  <si>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</si>
  <si>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</si>
  <si>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</si>
  <si>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</si>
  <si>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</si>
  <si>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</si>
  <si>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</si>
  <si>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</si>
  <si>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</si>
  <si>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</si>
  <si>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</si>
  <si>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</si>
  <si>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</si>
  <si>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</si>
  <si>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</si>
  <si>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</si>
  <si>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</si>
  <si>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</si>
  <si>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</si>
  <si>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</si>
  <si>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</si>
  <si>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</si>
  <si>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</si>
  <si>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</si>
  <si>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</si>
  <si>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</si>
  <si>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</si>
  <si>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</si>
  <si>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</si>
  <si>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</si>
  <si>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</si>
  <si>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</si>
  <si>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</si>
  <si>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</si>
  <si>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</si>
  <si>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</si>
  <si>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</si>
  <si>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</si>
  <si>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</si>
  <si>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</si>
  <si>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</si>
  <si>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</si>
  <si>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</si>
  <si>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</si>
  <si>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</si>
  <si>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</si>
  <si>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</si>
  <si>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</si>
  <si>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</si>
  <si>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</si>
  <si>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</si>
  <si>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</si>
  <si>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</si>
  <si>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</si>
  <si>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</si>
  <si>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</si>
  <si>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</si>
  <si>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</si>
  <si>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</si>
  <si>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</si>
  <si>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</si>
  <si>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</si>
  <si>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</si>
  <si>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</si>
  <si>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</si>
  <si>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</si>
  <si>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</si>
  <si>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</si>
  <si>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</si>
  <si>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</si>
  <si>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</si>
  <si>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</si>
  <si>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</si>
  <si>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</si>
  <si>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</si>
  <si>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</si>
  <si>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</si>
  <si>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</si>
  <si>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</si>
  <si>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</si>
  <si>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</si>
  <si>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</si>
  <si>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</si>
  <si>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</si>
  <si>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</si>
  <si>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</si>
  <si>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</si>
  <si>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</si>
  <si>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</si>
  <si>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</si>
  <si>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</si>
  <si>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</si>
  <si>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</si>
  <si>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</si>
  <si>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</si>
  <si>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</si>
  <si>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</si>
  <si>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</si>
  <si>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</si>
  <si>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</si>
  <si>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</si>
  <si>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</si>
  <si>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</si>
  <si>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</si>
  <si>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</si>
  <si>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</si>
  <si>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</si>
  <si>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</si>
  <si>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</si>
  <si>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</si>
  <si>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</si>
  <si>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</si>
  <si>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</si>
  <si>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</si>
  <si>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</si>
  <si>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</si>
  <si>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</si>
  <si>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</si>
  <si>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</si>
  <si>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</si>
  <si>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</si>
  <si>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</si>
  <si>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</si>
  <si>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</si>
  <si>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</si>
  <si>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</si>
  <si>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</si>
  <si>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</si>
  <si>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</si>
  <si>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</si>
  <si>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</si>
  <si>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</si>
  <si>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</si>
  <si>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</si>
  <si>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</si>
  <si>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</si>
  <si>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</si>
  <si>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</si>
  <si>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</si>
  <si>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</si>
  <si>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</si>
  <si>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</si>
  <si>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</si>
  <si>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</si>
  <si>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</si>
  <si>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</si>
  <si>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</si>
  <si>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</si>
  <si>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</si>
  <si>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</si>
  <si>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</si>
  <si>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</si>
  <si>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</si>
  <si>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</si>
  <si>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</si>
  <si>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</si>
  <si>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</si>
  <si>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</si>
  <si>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</si>
  <si>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</si>
  <si>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</si>
  <si>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</si>
  <si>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</si>
  <si>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</si>
  <si>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</si>
  <si>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</si>
  <si>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</si>
  <si>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</si>
  <si>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</si>
  <si>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</si>
  <si>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</si>
  <si>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</si>
  <si>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</si>
  <si>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</si>
  <si>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</si>
  <si>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</si>
  <si>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</si>
  <si>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</si>
  <si>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</si>
  <si>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</si>
  <si>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</si>
  <si>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</si>
  <si>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</si>
  <si>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</si>
  <si>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</si>
  <si>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</si>
  <si>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</si>
  <si>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</si>
  <si>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</si>
  <si>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</si>
  <si>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</si>
  <si>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</si>
  <si>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</si>
  <si>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</si>
  <si>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</si>
  <si>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</si>
  <si>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</si>
  <si>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</si>
  <si>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</si>
  <si>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</si>
  <si>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</si>
  <si>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</si>
  <si>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</si>
  <si>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</si>
  <si>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</si>
  <si>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</si>
  <si>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</si>
  <si>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</si>
  <si>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</si>
  <si>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</si>
  <si>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</si>
  <si>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</si>
  <si>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</si>
  <si>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</si>
  <si>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</si>
  <si>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</si>
  <si>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</si>
  <si>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</si>
  <si>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</si>
  <si>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</si>
  <si>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</si>
  <si>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</si>
  <si>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</si>
  <si>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</si>
  <si>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</si>
  <si>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</si>
  <si>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</si>
  <si>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</si>
  <si>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</si>
  <si>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</si>
  <si>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</si>
  <si>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</si>
  <si>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</si>
  <si>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</si>
  <si>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</si>
  <si>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</si>
  <si>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</si>
  <si>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</si>
  <si>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</si>
  <si>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</si>
  <si>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</si>
  <si>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</si>
  <si>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</si>
  <si>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</si>
  <si>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</si>
  <si>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</si>
  <si>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</si>
  <si>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</si>
  <si>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</si>
  <si>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</si>
  <si>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</si>
  <si>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</si>
  <si>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</si>
  <si>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</si>
  <si>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</si>
  <si>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</si>
  <si>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</si>
  <si>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</si>
  <si>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</si>
  <si>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</si>
  <si>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</si>
  <si>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</si>
  <si>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</si>
  <si>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</si>
  <si>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</si>
  <si>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</si>
  <si>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</si>
  <si>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</si>
  <si>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</si>
  <si>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</si>
  <si>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</si>
  <si>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</si>
  <si>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</si>
  <si>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</si>
  <si>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</si>
  <si>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</si>
  <si>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</si>
  <si>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</si>
  <si>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</si>
  <si>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</si>
  <si>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</si>
  <si>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</si>
  <si>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</si>
  <si>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</si>
  <si>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</si>
  <si>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</si>
  <si>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</si>
  <si>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</si>
  <si>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</si>
  <si>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</si>
  <si>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</si>
  <si>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</si>
  <si>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</si>
  <si>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</si>
  <si>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</si>
  <si>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</si>
  <si>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</si>
  <si>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</si>
  <si>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</si>
  <si>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</si>
  <si>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</si>
  <si>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</si>
  <si>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</si>
  <si>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</si>
  <si>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</si>
  <si>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</si>
  <si>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</si>
  <si>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</si>
  <si>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</si>
  <si>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</si>
  <si>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</si>
  <si>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</si>
  <si>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</si>
  <si>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</si>
  <si>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</si>
  <si>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</si>
  <si>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</si>
  <si>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</si>
  <si>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</si>
  <si>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</si>
  <si>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</si>
  <si>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</si>
  <si>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</si>
  <si>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</si>
  <si>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</si>
  <si>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</si>
  <si>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</si>
  <si>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</si>
  <si>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</si>
  <si>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</si>
  <si>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</si>
  <si>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</si>
  <si>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</si>
  <si>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</si>
  <si>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</si>
  <si>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</si>
  <si>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</si>
  <si>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</si>
  <si>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</si>
  <si>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</si>
  <si>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</si>
  <si>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</si>
  <si>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</si>
  <si>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</si>
  <si>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</si>
  <si>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</si>
  <si>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</si>
  <si>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</si>
  <si>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</si>
  <si>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</si>
  <si>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</si>
  <si>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</si>
  <si>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</si>
  <si>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</si>
  <si>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</si>
  <si>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</si>
  <si>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</si>
  <si>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</si>
  <si>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</si>
  <si>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</si>
  <si>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</si>
  <si>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</si>
  <si>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</si>
  <si>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</si>
  <si>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</si>
  <si>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</si>
  <si>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</si>
  <si>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</si>
  <si>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</si>
  <si>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</si>
  <si>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</si>
  <si>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</si>
  <si>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</si>
  <si>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</si>
  <si>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</si>
  <si>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</si>
  <si>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</si>
  <si>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</si>
  <si>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</si>
  <si>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</si>
  <si>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</si>
  <si>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</si>
  <si>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</si>
  <si>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</si>
  <si>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</si>
  <si>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</si>
  <si>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</si>
  <si>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</si>
  <si>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</si>
  <si>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</si>
  <si>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</si>
  <si>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</si>
  <si>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</si>
  <si>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</si>
  <si>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</si>
  <si>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</si>
  <si>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</si>
  <si>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</si>
  <si>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</si>
  <si>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</si>
  <si>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</si>
  <si>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</si>
  <si>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</si>
  <si>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</si>
  <si>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</si>
  <si>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</si>
  <si>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</si>
  <si>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</si>
  <si>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</si>
  <si>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</si>
  <si>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</si>
  <si>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</si>
  <si>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</si>
  <si>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</si>
  <si>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</si>
  <si>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</si>
  <si>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</si>
  <si>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</si>
  <si>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</si>
  <si>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</si>
  <si>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</si>
  <si>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</si>
  <si>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</si>
  <si>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</si>
  <si>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</si>
  <si>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</si>
  <si>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</si>
  <si>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</si>
  <si>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</si>
  <si>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</si>
  <si>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</si>
  <si>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</si>
  <si>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</si>
  <si>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</si>
  <si>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</si>
  <si>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</si>
  <si>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</si>
  <si>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</si>
  <si>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</si>
  <si>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</si>
  <si>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</si>
  <si>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</si>
  <si>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</si>
  <si>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</si>
  <si>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</si>
  <si>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</si>
  <si>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</si>
  <si>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</si>
  <si>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</si>
  <si>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</si>
  <si>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</si>
  <si>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</si>
  <si>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</si>
  <si>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</si>
  <si>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</si>
  <si>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</si>
  <si>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</si>
  <si>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</si>
  <si>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</si>
  <si>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</si>
  <si>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</si>
  <si>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</si>
  <si>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</si>
  <si>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</si>
  <si>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</si>
  <si>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</si>
  <si>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</si>
  <si>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</si>
  <si>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</si>
  <si>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</si>
  <si>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</si>
  <si>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</si>
  <si>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</si>
  <si>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</si>
  <si>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</si>
  <si>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</si>
  <si>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</si>
  <si>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</si>
  <si>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</si>
  <si>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</si>
  <si>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</si>
  <si>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</si>
  <si>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</si>
  <si>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</si>
  <si>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</si>
  <si>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</si>
  <si>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</si>
  <si>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</si>
  <si>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</si>
  <si>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</si>
  <si>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</si>
  <si>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</si>
  <si>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</si>
  <si>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</si>
  <si>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</si>
  <si>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</si>
  <si>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</si>
  <si>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</si>
  <si>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</si>
  <si>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</si>
  <si>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</si>
  <si>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</si>
  <si>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</si>
  <si>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</si>
  <si>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</si>
  <si>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</si>
  <si>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</si>
  <si>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</si>
  <si>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</si>
  <si>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</si>
  <si>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</si>
  <si>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</si>
  <si>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</si>
  <si>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</si>
  <si>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</si>
  <si>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</si>
  <si>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</si>
  <si>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</si>
  <si>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</si>
  <si>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</si>
  <si>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</si>
  <si>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</si>
  <si>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</si>
  <si>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</si>
  <si>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</si>
  <si>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</si>
  <si>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</si>
  <si>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</si>
  <si>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</si>
  <si>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</si>
  <si>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</si>
  <si>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</si>
  <si>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</si>
  <si>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</si>
  <si>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</si>
  <si>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</si>
  <si>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</si>
  <si>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</si>
  <si>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</si>
  <si>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</si>
  <si>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</si>
  <si>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</si>
  <si>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</si>
  <si>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</si>
  <si>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</si>
  <si>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</si>
  <si>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</si>
  <si>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</si>
  <si>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</si>
  <si>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</si>
  <si>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</si>
  <si>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</si>
  <si>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</si>
  <si>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</si>
  <si>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</si>
  <si>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</si>
  <si>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</si>
  <si>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</si>
  <si>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</si>
  <si>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</si>
  <si>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</si>
  <si>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</si>
  <si>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</si>
  <si>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</si>
  <si>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</si>
  <si>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</si>
  <si>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</si>
  <si>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</si>
  <si>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</si>
  <si>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</si>
  <si>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</si>
  <si>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</si>
  <si>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</si>
  <si>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</si>
  <si>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</si>
  <si>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</si>
  <si>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</si>
  <si>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</si>
  <si>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</si>
  <si>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</si>
  <si>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</si>
  <si>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</si>
  <si>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</si>
  <si>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</si>
  <si>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</si>
  <si>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</si>
  <si>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</si>
  <si>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</si>
  <si>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</si>
  <si>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</si>
  <si>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</si>
  <si>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</si>
  <si>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</si>
  <si>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</si>
  <si>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</si>
  <si>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</si>
  <si>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</si>
  <si>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</si>
  <si>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</si>
  <si>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</si>
  <si>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</si>
  <si>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</si>
  <si>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</si>
  <si>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</si>
  <si>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</si>
  <si>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</si>
  <si>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</si>
  <si>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</si>
  <si>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</si>
  <si>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</si>
  <si>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</si>
  <si>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</si>
  <si>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</si>
  <si>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</si>
  <si>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</si>
  <si>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</si>
  <si>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</si>
  <si>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</si>
  <si>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</si>
  <si>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</si>
  <si>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</si>
  <si>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</si>
  <si>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</si>
  <si>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</si>
  <si>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</si>
  <si>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</si>
  <si>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</si>
  <si>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</si>
  <si>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</si>
  <si>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</si>
  <si>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</si>
  <si>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</si>
  <si>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</si>
  <si>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</si>
  <si>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</si>
  <si>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</si>
  <si>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</si>
  <si>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</si>
  <si>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</si>
  <si>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</si>
  <si>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</si>
  <si>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</si>
  <si>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</si>
  <si>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</si>
  <si>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</si>
  <si>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</si>
  <si>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</si>
  <si>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</si>
  <si>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</si>
  <si>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</si>
  <si>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</si>
  <si>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</si>
  <si>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</si>
  <si>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</si>
  <si>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</si>
  <si>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</si>
  <si>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</si>
  <si>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</si>
  <si>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</si>
  <si>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</si>
  <si>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</si>
  <si>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</si>
  <si>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</si>
  <si>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</si>
  <si>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</si>
  <si>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</si>
  <si>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</si>
  <si>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</si>
  <si>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</si>
  <si>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</si>
  <si>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</si>
  <si>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</si>
  <si>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</si>
  <si>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</si>
  <si>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</si>
  <si>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</si>
  <si>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</si>
  <si>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</si>
  <si>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</si>
  <si>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</si>
  <si>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</si>
  <si>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</si>
  <si>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</si>
  <si>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</si>
  <si>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</si>
  <si>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</si>
  <si>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</si>
  <si>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</si>
  <si>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</si>
  <si>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</si>
  <si>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</si>
  <si>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</si>
  <si>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</si>
  <si>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</si>
  <si>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</si>
  <si>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</si>
  <si>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</si>
  <si>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</si>
  <si>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</si>
  <si>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</si>
  <si>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</si>
  <si>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</si>
  <si>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</si>
  <si>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</si>
  <si>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</si>
  <si>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</si>
  <si>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</si>
  <si>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</si>
  <si>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</si>
  <si>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</si>
  <si>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</si>
  <si>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</si>
  <si>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</si>
  <si>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</si>
  <si>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</si>
  <si>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</si>
  <si>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</si>
  <si>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</si>
  <si>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</si>
  <si>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</si>
  <si>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</si>
  <si>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</si>
  <si>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</si>
  <si>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</si>
  <si>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</si>
  <si>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</si>
  <si>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</si>
  <si>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</si>
  <si>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</si>
  <si>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</si>
  <si>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</si>
  <si>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</si>
  <si>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</si>
  <si>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</si>
  <si>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</si>
  <si>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</si>
  <si>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</si>
  <si>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</si>
  <si>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</si>
  <si>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</si>
  <si>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</si>
  <si>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</si>
  <si>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</si>
  <si>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</si>
  <si>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</si>
  <si>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</si>
  <si>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</si>
  <si>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</si>
  <si>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</si>
  <si>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</si>
  <si>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</si>
  <si>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</si>
  <si>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</si>
  <si>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</si>
  <si>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</si>
  <si>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</si>
  <si>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</si>
  <si>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</si>
  <si>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</si>
  <si>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</si>
  <si>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</si>
  <si>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</si>
  <si>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</si>
  <si>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</si>
  <si>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</si>
  <si>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</si>
  <si>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</si>
  <si>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</si>
  <si>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</si>
  <si>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</si>
  <si>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</si>
  <si>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</si>
  <si>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</si>
  <si>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</si>
  <si>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</si>
  <si>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</si>
  <si>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</si>
  <si>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</si>
  <si>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</si>
  <si>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</si>
  <si>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</si>
  <si>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</si>
  <si>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</si>
  <si>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</si>
  <si>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</si>
  <si>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</si>
  <si>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</si>
  <si>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</si>
  <si>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</si>
  <si>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</si>
  <si>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</si>
  <si>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</si>
  <si>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</si>
  <si>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</si>
  <si>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</si>
  <si>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</si>
  <si>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</si>
  <si>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</si>
  <si>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</si>
  <si>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</si>
  <si>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</si>
  <si>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</si>
  <si>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</si>
  <si>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</si>
  <si>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</si>
  <si>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</si>
  <si>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</si>
  <si>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</si>
  <si>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</si>
  <si>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</si>
  <si>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</si>
  <si>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</si>
  <si>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</si>
  <si>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</si>
  <si>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</si>
  <si>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</si>
  <si>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</si>
  <si>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</si>
  <si>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</si>
  <si>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</si>
  <si>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</si>
  <si>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</si>
  <si>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</si>
  <si>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</si>
  <si>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</si>
  <si>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</si>
  <si>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</si>
  <si>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</si>
  <si>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</si>
  <si>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</si>
  <si>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</si>
  <si>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</si>
  <si>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</si>
  <si>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</si>
  <si>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</si>
  <si>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</si>
  <si>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</si>
  <si>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</si>
  <si>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</si>
  <si>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</si>
  <si>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</si>
  <si>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</si>
  <si>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</si>
  <si>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</si>
  <si>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</si>
  <si>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</si>
  <si>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</si>
  <si>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</si>
  <si>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</si>
  <si>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</si>
  <si>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</si>
  <si>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</si>
  <si>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</si>
  <si>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</si>
  <si>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</si>
  <si>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</si>
  <si>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</si>
  <si>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</si>
  <si>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</si>
  <si>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</si>
  <si>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</si>
  <si>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</si>
  <si>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</si>
  <si>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</si>
  <si>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</si>
  <si>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</si>
  <si>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</si>
  <si>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</si>
  <si>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</si>
  <si>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</si>
  <si>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</si>
  <si>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</si>
  <si>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</si>
  <si>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</si>
  <si>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</si>
  <si>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</si>
  <si>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</si>
  <si>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</si>
  <si>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</si>
  <si>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</si>
  <si>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</si>
  <si>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</si>
  <si>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</si>
  <si>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</si>
  <si>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</si>
  <si>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</si>
  <si>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</si>
  <si>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</si>
  <si>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</si>
  <si>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</si>
  <si>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</si>
  <si>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</si>
  <si>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</si>
  <si>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</si>
  <si>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</si>
  <si>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</si>
  <si>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</si>
  <si>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</si>
  <si>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</si>
  <si>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</si>
  <si>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</si>
  <si>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</si>
  <si>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</si>
  <si>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</si>
  <si>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</si>
  <si>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</si>
  <si>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</si>
  <si>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</si>
  <si>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</si>
  <si>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</si>
  <si>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</si>
  <si>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</si>
  <si>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</si>
  <si>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</si>
  <si>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</si>
  <si>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</si>
  <si>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</si>
  <si>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</si>
  <si>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</si>
  <si>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</si>
  <si>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</si>
  <si>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</si>
  <si>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</si>
  <si>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</si>
  <si>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</si>
  <si>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</si>
  <si>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</si>
  <si>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</si>
  <si>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</si>
  <si>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</si>
  <si>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</si>
  <si>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</si>
  <si>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</si>
  <si>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</si>
  <si>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</si>
  <si>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</si>
  <si>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</si>
  <si>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</si>
  <si>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</si>
  <si>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</si>
  <si>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</si>
  <si>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</si>
  <si>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</si>
  <si>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</si>
  <si>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</si>
  <si>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</si>
  <si>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</si>
  <si>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</si>
  <si>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</si>
  <si>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</si>
  <si>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</si>
  <si>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</si>
  <si>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</si>
  <si>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</si>
  <si>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</si>
  <si>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</si>
  <si>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</si>
  <si>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</si>
  <si>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</si>
  <si>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</si>
  <si>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</si>
  <si>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</si>
  <si>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</si>
  <si>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</si>
  <si>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</si>
  <si>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</si>
  <si>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</si>
  <si>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</si>
  <si>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</si>
  <si>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</si>
  <si>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</si>
  <si>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</si>
  <si>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</si>
  <si>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</si>
  <si>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</si>
  <si>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</si>
  <si>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</si>
  <si>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</si>
  <si>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</si>
  <si>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</si>
  <si>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</si>
  <si>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</si>
  <si>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</si>
  <si>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</si>
  <si>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</si>
  <si>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</si>
  <si>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</si>
  <si>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</si>
  <si>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</si>
  <si>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</si>
  <si>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</si>
  <si>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</si>
  <si>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</si>
  <si>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</si>
  <si>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</si>
  <si>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</si>
  <si>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</si>
  <si>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</si>
  <si>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</si>
  <si>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</si>
  <si>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</si>
  <si>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</si>
  <si>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</si>
  <si>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</si>
  <si>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</si>
  <si>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</si>
  <si>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</si>
  <si>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</si>
  <si>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</si>
  <si>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</si>
  <si>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</si>
  <si>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</si>
  <si>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</si>
  <si>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</si>
  <si>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</si>
  <si>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</si>
  <si>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</si>
  <si>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</si>
  <si>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</si>
  <si>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</si>
  <si>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</si>
  <si>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</si>
  <si>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</si>
  <si>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</si>
  <si>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</si>
  <si>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</si>
  <si>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</si>
  <si>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</si>
  <si>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</si>
  <si>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</si>
  <si>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</si>
  <si>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</si>
  <si>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</si>
  <si>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</si>
  <si>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</si>
  <si>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</si>
  <si>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</si>
  <si>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</si>
  <si>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</si>
  <si>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</si>
  <si>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</si>
  <si>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</si>
  <si>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</si>
  <si>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</si>
  <si>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</si>
  <si>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</si>
  <si>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</si>
  <si>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</si>
  <si>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</si>
  <si>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</si>
  <si>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</si>
  <si>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</si>
  <si>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</si>
  <si>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</si>
  <si>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</si>
  <si>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</si>
  <si>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</si>
  <si>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</si>
  <si>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</si>
  <si>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</si>
  <si>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</si>
  <si>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</si>
  <si>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</si>
  <si>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</si>
  <si>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</si>
  <si>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</si>
  <si>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</si>
  <si>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</si>
  <si>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</si>
  <si>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</si>
  <si>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</si>
  <si>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</si>
  <si>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</si>
  <si>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</si>
  <si>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</si>
  <si>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</si>
  <si>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</si>
  <si>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</si>
  <si>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</si>
  <si>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</si>
  <si>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</si>
  <si>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</si>
  <si>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</si>
  <si>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</si>
  <si>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</si>
  <si>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</si>
  <si>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</si>
  <si>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</si>
  <si>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</si>
  <si>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</si>
  <si>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</si>
  <si>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</si>
  <si>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</si>
  <si>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</si>
  <si>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</si>
  <si>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</si>
  <si>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</si>
  <si>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</si>
  <si>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</si>
  <si>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</si>
  <si>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</si>
  <si>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</si>
  <si>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</si>
  <si>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</si>
  <si>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</si>
  <si>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</si>
  <si>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</si>
  <si>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</si>
  <si>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</si>
  <si>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</si>
  <si>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</si>
  <si>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</si>
  <si>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</si>
  <si>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</si>
  <si>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</si>
  <si>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</si>
  <si>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</si>
  <si>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</si>
  <si>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</si>
  <si>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</si>
  <si>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</si>
  <si>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</si>
  <si>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</si>
  <si>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</si>
  <si>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</si>
  <si>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</si>
  <si>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</si>
  <si>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</si>
  <si>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</si>
  <si>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</si>
  <si>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</si>
  <si>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</si>
  <si>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</si>
  <si>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</si>
  <si>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</si>
  <si>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</si>
  <si>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</si>
  <si>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</si>
  <si>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</si>
  <si>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</si>
  <si>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</si>
  <si>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</si>
  <si>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</si>
  <si>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</si>
  <si>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</si>
  <si>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</si>
  <si>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</si>
  <si>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</si>
  <si>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</si>
  <si>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</si>
  <si>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</si>
  <si>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</si>
  <si>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</si>
  <si>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</si>
  <si>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</si>
  <si>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</si>
  <si>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</si>
  <si>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</si>
  <si>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</si>
  <si>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</si>
  <si>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</si>
  <si>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</si>
  <si>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</si>
  <si>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</si>
  <si>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</si>
  <si>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</si>
  <si>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</si>
  <si>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</si>
  <si>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</si>
  <si>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</si>
  <si>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</si>
  <si>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</si>
  <si>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</si>
  <si>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</si>
  <si>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</si>
  <si>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</si>
  <si>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</si>
  <si>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</si>
  <si>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</si>
  <si>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</si>
  <si>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</si>
  <si>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</si>
  <si>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</si>
  <si>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</si>
  <si>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</si>
  <si>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</si>
  <si>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</si>
  <si>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</si>
  <si>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</si>
  <si>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</si>
  <si>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</si>
  <si>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</si>
  <si>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</si>
  <si>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</si>
  <si>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</si>
  <si>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</si>
  <si>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</si>
  <si>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</si>
  <si>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</si>
  <si>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</si>
  <si>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</si>
  <si>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</si>
  <si>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</si>
  <si>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</si>
  <si>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</si>
  <si>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</si>
  <si>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</si>
  <si>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</si>
  <si>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</si>
  <si>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</si>
  <si>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</si>
  <si>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</si>
  <si>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</si>
  <si>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</si>
  <si>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</si>
  <si>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</si>
  <si>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</si>
  <si>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</si>
  <si>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</si>
  <si>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</si>
  <si>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</si>
  <si>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</si>
  <si>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</si>
  <si>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</si>
  <si>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</si>
  <si>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</si>
  <si>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</si>
  <si>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</si>
  <si>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</si>
  <si>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</si>
  <si>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</si>
  <si>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</si>
  <si>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</si>
  <si>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</si>
  <si>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</si>
  <si>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</si>
  <si>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</si>
  <si>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</si>
  <si>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</si>
  <si>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</si>
  <si>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</si>
  <si>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</si>
  <si>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</si>
  <si>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</si>
  <si>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</si>
  <si>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</si>
  <si>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</si>
  <si>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</si>
  <si>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</si>
  <si>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</si>
  <si>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</si>
  <si>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</si>
  <si>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</si>
  <si>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</si>
  <si>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</si>
  <si>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</si>
  <si>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</si>
  <si>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</si>
  <si>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</si>
  <si>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</si>
  <si>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</si>
  <si>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</si>
  <si>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</si>
  <si>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</si>
  <si>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</si>
  <si>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</si>
  <si>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</si>
  <si>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</si>
  <si>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</si>
  <si>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</si>
  <si>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</si>
  <si>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</si>
  <si>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</si>
  <si>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</si>
  <si>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</si>
  <si>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</si>
  <si>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</si>
  <si>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</si>
  <si>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</si>
  <si>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</si>
  <si>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</si>
  <si>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</si>
  <si>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</si>
  <si>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</si>
  <si>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</si>
  <si>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</si>
  <si>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</si>
  <si>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</si>
  <si>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</si>
  <si>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</si>
  <si>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</si>
  <si>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</si>
  <si>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</si>
  <si>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</si>
  <si>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</si>
  <si>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</si>
  <si>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</si>
  <si>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</si>
  <si>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</si>
  <si>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</si>
  <si>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</si>
  <si>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</si>
  <si>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</si>
  <si>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</si>
  <si>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</si>
  <si>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</si>
  <si>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</si>
  <si>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</si>
  <si>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</si>
  <si>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</si>
  <si>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</si>
  <si>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</si>
  <si>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</si>
  <si>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</si>
  <si>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</si>
  <si>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</si>
  <si>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</si>
  <si>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</si>
  <si>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</si>
  <si>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</si>
  <si>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</si>
  <si>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</si>
  <si>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</si>
  <si>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</si>
  <si>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</si>
  <si>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</si>
  <si>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</si>
  <si>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</si>
  <si>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</si>
  <si>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</si>
  <si>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</si>
  <si>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</si>
  <si>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</si>
  <si>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</si>
  <si>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</si>
  <si>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</si>
  <si>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</si>
  <si>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</si>
  <si>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</si>
  <si>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</si>
  <si>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</si>
  <si>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</si>
  <si>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</si>
  <si>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</si>
  <si>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</si>
  <si>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</si>
  <si>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</si>
  <si>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</si>
  <si>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</si>
  <si>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</si>
  <si>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</si>
  <si>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</si>
  <si>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</si>
  <si>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</si>
  <si>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</si>
  <si>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</si>
  <si>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</si>
  <si>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</si>
  <si>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</si>
  <si>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</si>
  <si>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</si>
  <si>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</si>
  <si>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</si>
  <si>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</si>
  <si>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</si>
  <si>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</si>
  <si>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</si>
  <si>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</si>
  <si>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</si>
  <si>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</si>
  <si>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</si>
  <si>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</si>
  <si>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</si>
  <si>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</si>
  <si>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</si>
  <si>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</si>
  <si>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</si>
  <si>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</si>
  <si>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</si>
  <si>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</si>
  <si>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</si>
  <si>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</si>
  <si>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</si>
  <si>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</si>
  <si>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</si>
  <si>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</si>
  <si>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</si>
  <si>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</si>
  <si>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</si>
  <si>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</si>
  <si>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</si>
  <si>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</si>
  <si>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</si>
  <si>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</si>
  <si>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</si>
  <si>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</si>
  <si>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</si>
  <si>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</si>
  <si>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</si>
  <si>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</si>
  <si>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</si>
  <si>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</si>
  <si>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</si>
  <si>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</si>
  <si>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</si>
  <si>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</si>
  <si>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</si>
  <si>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</si>
  <si>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</si>
  <si>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</si>
  <si>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</si>
  <si>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</si>
  <si>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</si>
  <si>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</si>
  <si>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</si>
  <si>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</si>
  <si>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</si>
  <si>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</si>
  <si>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</si>
  <si>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</si>
  <si>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</si>
  <si>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</si>
  <si>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</si>
  <si>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</si>
  <si>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</si>
  <si>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</si>
  <si>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</si>
  <si>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</si>
  <si>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</si>
  <si>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</si>
  <si>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</si>
  <si>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</si>
  <si>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</si>
  <si>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</si>
  <si>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</si>
  <si>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</si>
  <si>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</si>
  <si>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</si>
  <si>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</si>
  <si>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</si>
  <si>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</si>
  <si>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</si>
  <si>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</si>
  <si>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</si>
  <si>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</si>
  <si>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</si>
  <si>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</si>
  <si>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</si>
  <si>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</si>
  <si>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</si>
  <si>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</si>
  <si>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</si>
  <si>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</si>
  <si>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</si>
  <si>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</si>
  <si>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</si>
  <si>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</si>
  <si>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</si>
  <si>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</si>
  <si>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</si>
  <si>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</si>
  <si>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</si>
  <si>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</si>
  <si>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</si>
  <si>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</si>
  <si>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</si>
  <si>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</si>
  <si>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</si>
  <si>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</si>
  <si>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</si>
  <si>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</si>
  <si>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</si>
  <si>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</si>
  <si>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</si>
  <si>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</si>
  <si>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</si>
  <si>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</si>
  <si>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</si>
  <si>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</si>
  <si>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</si>
  <si>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</si>
  <si>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</si>
  <si>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</si>
  <si>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</si>
  <si>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</si>
  <si>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</si>
  <si>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</si>
  <si>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</si>
  <si>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</si>
  <si>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</si>
  <si>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</si>
  <si>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</si>
  <si>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</si>
  <si>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</si>
  <si>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</si>
  <si>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</si>
  <si>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</si>
  <si>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</si>
  <si>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</si>
  <si>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</si>
  <si>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</si>
  <si>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</si>
  <si>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</si>
  <si>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</si>
  <si>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</si>
  <si>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</si>
  <si>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</si>
  <si>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</si>
  <si>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</si>
  <si>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</si>
  <si>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</si>
  <si>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</si>
  <si>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</si>
  <si>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</si>
  <si>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</si>
  <si>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</si>
  <si>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</si>
  <si>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</si>
  <si>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</si>
  <si>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</si>
  <si>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</si>
  <si>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</si>
  <si>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</si>
  <si>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</si>
  <si>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</si>
  <si>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</si>
  <si>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</si>
  <si>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</si>
  <si>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</si>
  <si>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</si>
  <si>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</si>
  <si>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</si>
  <si>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</si>
  <si>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</si>
  <si>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</si>
  <si>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</si>
  <si>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</si>
  <si>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</si>
  <si>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</si>
  <si>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</si>
  <si>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</si>
  <si>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</si>
  <si>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</si>
  <si>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</si>
  <si>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</si>
  <si>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</si>
  <si>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</si>
  <si>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</si>
  <si>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</si>
  <si>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</si>
  <si>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</si>
  <si>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</si>
  <si>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</si>
  <si>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</si>
  <si>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</si>
  <si>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</si>
  <si>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</si>
  <si>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</si>
  <si>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</si>
  <si>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</si>
  <si>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</si>
  <si>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</si>
  <si>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</si>
  <si>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</si>
  <si>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</si>
  <si>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</si>
  <si>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</si>
  <si>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</si>
  <si>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</si>
  <si>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</si>
  <si>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</si>
  <si>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</si>
  <si>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</si>
  <si>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</si>
  <si>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</si>
  <si>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</si>
  <si>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</si>
  <si>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</si>
  <si>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</si>
  <si>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</si>
  <si>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</si>
  <si>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</si>
  <si>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</si>
  <si>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</si>
  <si>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</si>
  <si>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</si>
  <si>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</si>
  <si>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</si>
  <si>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</si>
  <si>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</si>
  <si>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</si>
  <si>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</si>
  <si>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</si>
  <si>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</si>
  <si>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</si>
  <si>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</si>
  <si>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</si>
  <si>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</si>
  <si>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</si>
  <si>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</si>
  <si>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</si>
  <si>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</si>
  <si>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</si>
  <si>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</si>
  <si>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</si>
  <si>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</si>
  <si>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</si>
  <si>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</si>
  <si>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</si>
  <si>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</si>
  <si>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</si>
  <si>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</si>
  <si>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</si>
  <si>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</si>
  <si>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</si>
  <si>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</si>
  <si>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</si>
  <si>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</si>
  <si>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</si>
  <si>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</si>
  <si>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</si>
  <si>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</si>
  <si>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</si>
  <si>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</si>
  <si>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</si>
  <si>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</si>
  <si>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</si>
  <si>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</si>
  <si>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</si>
  <si>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</si>
  <si>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</si>
  <si>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</si>
  <si>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</si>
  <si>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</si>
  <si>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</si>
  <si>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</si>
  <si>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</si>
  <si>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</si>
  <si>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</si>
  <si>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</si>
  <si>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</si>
  <si>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</si>
  <si>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</si>
  <si>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</si>
  <si>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</si>
  <si>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</si>
  <si>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</si>
  <si>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</si>
  <si>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</si>
  <si>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</si>
  <si>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</si>
  <si>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</si>
  <si>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</si>
  <si>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</si>
  <si>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</si>
  <si>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</si>
  <si>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</si>
  <si>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</si>
  <si>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</si>
  <si>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</si>
  <si>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</si>
  <si>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</si>
  <si>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</si>
  <si>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</si>
  <si>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</si>
  <si>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</si>
  <si>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</si>
  <si>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</si>
  <si>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</si>
  <si>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</si>
  <si>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</si>
  <si>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</si>
  <si>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</si>
  <si>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</si>
  <si>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</si>
  <si>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</si>
  <si>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</si>
  <si>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</si>
  <si>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</si>
  <si>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</si>
  <si>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</si>
  <si>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</si>
  <si>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</si>
  <si>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</si>
  <si>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</si>
  <si>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</si>
  <si>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</si>
  <si>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</si>
  <si>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</si>
  <si>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</si>
  <si>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</si>
  <si>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</si>
  <si>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</si>
  <si>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</si>
  <si>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</si>
  <si>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</si>
  <si>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</si>
  <si>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</si>
  <si>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</si>
  <si>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</si>
  <si>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</si>
  <si>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</si>
  <si>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</si>
  <si>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</si>
  <si>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</si>
  <si>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</si>
  <si>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</si>
  <si>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</si>
  <si>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</si>
  <si>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</si>
  <si>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</si>
  <si>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</si>
  <si>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</si>
  <si>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</si>
  <si>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</si>
  <si>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</si>
  <si>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</si>
  <si>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</si>
  <si>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</si>
  <si>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</si>
  <si>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</si>
  <si>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</si>
  <si>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</si>
  <si>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</si>
  <si>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</si>
  <si>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</si>
  <si>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</si>
  <si>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</si>
  <si>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</si>
  <si>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</si>
  <si>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</si>
  <si>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</si>
  <si>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</si>
  <si>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</si>
  <si>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</si>
  <si>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</si>
  <si>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</si>
  <si>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</si>
  <si>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</si>
  <si>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</si>
  <si>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</si>
  <si>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</si>
  <si>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</si>
  <si>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</si>
  <si>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</si>
  <si>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</si>
  <si>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</si>
  <si>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</si>
  <si>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</si>
  <si>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</si>
  <si>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</si>
  <si>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</si>
  <si>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</si>
  <si>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</si>
  <si>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</si>
  <si>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</si>
  <si>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</si>
  <si>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</si>
  <si>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</si>
  <si>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</si>
  <si>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</si>
  <si>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</si>
  <si>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</si>
  <si>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</si>
  <si>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</si>
  <si>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</si>
  <si>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</si>
  <si>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</si>
  <si>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</si>
  <si>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</si>
  <si>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</si>
  <si>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</si>
  <si>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</si>
  <si>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</si>
  <si>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</si>
  <si>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</si>
  <si>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</si>
  <si>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</si>
  <si>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</si>
  <si>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</si>
  <si>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</si>
  <si>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</si>
  <si>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</si>
  <si>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</si>
  <si>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</si>
  <si>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</si>
  <si>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</si>
  <si>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</si>
  <si>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</si>
  <si>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</si>
  <si>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</si>
  <si>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</si>
  <si>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</si>
  <si>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</si>
  <si>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</si>
  <si>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</si>
  <si>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</si>
  <si>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</si>
  <si>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</si>
  <si>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</si>
  <si>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</si>
  <si>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</si>
  <si>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</si>
  <si>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</si>
  <si>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</si>
  <si>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</si>
  <si>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</si>
  <si>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</si>
  <si>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</si>
  <si>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</si>
  <si>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</si>
  <si>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</si>
  <si>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</si>
  <si>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</si>
  <si>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</si>
  <si>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</si>
  <si>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</si>
  <si>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</si>
  <si>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</si>
  <si>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</si>
  <si>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</si>
  <si>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</si>
  <si>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</si>
  <si>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</si>
  <si>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</si>
  <si>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</si>
  <si>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</si>
  <si>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</si>
  <si>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</si>
  <si>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</si>
  <si>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</si>
  <si>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</si>
  <si>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</si>
  <si>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</si>
  <si>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</si>
  <si>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</si>
  <si>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</si>
  <si>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</si>
  <si>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</si>
  <si>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</si>
  <si>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</si>
  <si>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</si>
  <si>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</si>
  <si>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</si>
  <si>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</si>
  <si>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</si>
  <si>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</si>
  <si>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</si>
  <si>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</si>
  <si>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</si>
  <si>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</si>
  <si>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</si>
  <si>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</si>
  <si>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</si>
  <si>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</si>
  <si>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</si>
  <si>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</si>
  <si>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</si>
  <si>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</si>
  <si>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</si>
  <si>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</si>
  <si>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</si>
  <si>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</si>
  <si>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</si>
  <si>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</si>
  <si>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</si>
  <si>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</si>
  <si>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</si>
  <si>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</si>
  <si>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</si>
  <si>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</si>
  <si>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</si>
  <si>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</si>
  <si>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</si>
  <si>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</si>
  <si>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</si>
  <si>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</si>
  <si>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</si>
  <si>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</si>
  <si>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</si>
  <si>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</si>
  <si>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</si>
  <si>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</si>
  <si>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</si>
  <si>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</si>
  <si>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</si>
  <si>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</si>
  <si>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</si>
  <si>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</si>
  <si>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</si>
  <si>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</si>
  <si>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</si>
  <si>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</si>
  <si>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</si>
  <si>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</si>
  <si>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</si>
  <si>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</si>
  <si>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</si>
  <si>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</si>
  <si>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</si>
  <si>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</si>
  <si>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</si>
  <si>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</si>
  <si>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</si>
  <si>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</si>
  <si>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</si>
  <si>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</si>
  <si>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</si>
  <si>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</si>
  <si>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</si>
  <si>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</si>
  <si>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</si>
  <si>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</si>
  <si>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</si>
  <si>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</si>
  <si>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</si>
  <si>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</si>
  <si>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</si>
  <si>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</si>
  <si>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</si>
  <si>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</si>
  <si>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</si>
  <si>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</si>
  <si>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</si>
  <si>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</si>
  <si>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</si>
  <si>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</si>
  <si>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</si>
  <si>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</si>
  <si>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</si>
  <si>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</si>
  <si>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</si>
  <si>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</si>
  <si>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</si>
  <si>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</si>
  <si>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</si>
  <si>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</si>
  <si>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</si>
  <si>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</si>
  <si>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</si>
  <si>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</si>
  <si>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</si>
  <si>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</si>
  <si>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</si>
  <si>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</si>
  <si>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</si>
  <si>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</si>
  <si>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</si>
  <si>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</si>
  <si>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</si>
  <si>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</si>
  <si>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</si>
  <si>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</si>
  <si>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</si>
  <si>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</si>
  <si>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</si>
  <si>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</si>
  <si>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</si>
  <si>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</si>
  <si>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</si>
  <si>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</si>
  <si>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</si>
  <si>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</si>
  <si>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</si>
  <si>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</si>
  <si>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</si>
  <si>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</si>
  <si>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</si>
  <si>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</si>
  <si>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</si>
  <si>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</si>
  <si>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</si>
  <si>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</si>
  <si>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</si>
  <si>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</si>
  <si>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</si>
  <si>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</si>
  <si>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</si>
  <si>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</si>
  <si>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</si>
  <si>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</si>
  <si>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</si>
  <si>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</si>
  <si>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</si>
  <si>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</si>
  <si>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</si>
  <si>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</si>
  <si>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</si>
  <si>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</si>
  <si>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</si>
  <si>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</si>
  <si>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</si>
  <si>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</si>
  <si>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</si>
  <si>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</si>
  <si>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</si>
  <si>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</si>
  <si>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</si>
  <si>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</si>
  <si>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</si>
  <si>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</si>
  <si>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</si>
  <si>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</si>
  <si>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</si>
  <si>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</si>
  <si>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</si>
  <si>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</si>
  <si>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</si>
  <si>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</si>
  <si>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</si>
  <si>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</si>
  <si>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</si>
  <si>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</si>
  <si>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</si>
  <si>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</si>
  <si>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</si>
  <si>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</si>
  <si>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</si>
  <si>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</si>
  <si>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</si>
  <si>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</si>
  <si>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</si>
  <si>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</si>
  <si>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</si>
  <si>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</si>
  <si>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</si>
  <si>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</si>
  <si>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</si>
  <si>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</si>
  <si>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</si>
  <si>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</si>
  <si>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</si>
  <si>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</si>
  <si>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</si>
  <si>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</si>
  <si>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</si>
  <si>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</si>
  <si>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</si>
  <si>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</si>
  <si>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</si>
  <si>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</si>
  <si>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</si>
  <si>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</si>
  <si>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</si>
  <si>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</si>
  <si>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</si>
  <si>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</si>
  <si>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</si>
  <si>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</si>
  <si>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</si>
  <si>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</si>
  <si>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</si>
  <si>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</si>
  <si>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</si>
  <si>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</si>
  <si>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</si>
  <si>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</si>
  <si>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</si>
  <si>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</si>
  <si>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</si>
  <si>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</si>
  <si>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</si>
  <si>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</si>
  <si>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</si>
  <si>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</si>
  <si>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</si>
  <si>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</si>
  <si>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</si>
  <si>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</si>
  <si>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</si>
  <si>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</si>
  <si>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</si>
  <si>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</si>
  <si>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</si>
  <si>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</si>
  <si>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</si>
  <si>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</si>
  <si>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</si>
  <si>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</si>
  <si>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</si>
  <si>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</si>
  <si>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</si>
  <si>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</si>
  <si>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</si>
  <si>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</si>
  <si>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</si>
  <si>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</si>
  <si>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</si>
  <si>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</si>
  <si>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</si>
  <si>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</si>
  <si>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</si>
  <si>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</si>
  <si>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</si>
  <si>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</si>
  <si>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</si>
  <si>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</si>
  <si>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</si>
  <si>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</si>
  <si>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</si>
  <si>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</si>
  <si>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</si>
  <si>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</si>
  <si>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</si>
  <si>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</si>
  <si>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</si>
  <si>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</si>
  <si>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</si>
  <si>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</si>
  <si>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</si>
  <si>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</si>
  <si>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</si>
  <si>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</si>
  <si>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</si>
  <si>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</si>
  <si>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</si>
  <si>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</si>
  <si>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</si>
  <si>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</si>
  <si>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</si>
  <si>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</si>
  <si>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</si>
  <si>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</si>
  <si>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</si>
  <si>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</si>
  <si>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</si>
  <si>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</si>
  <si>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</si>
  <si>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</si>
  <si>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</si>
  <si>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</si>
  <si>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</si>
  <si>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</si>
  <si>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</si>
  <si>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</si>
  <si>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</si>
  <si>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</si>
  <si>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</si>
  <si>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</si>
  <si>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</si>
  <si>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</si>
  <si>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</si>
  <si>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</si>
  <si>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</si>
  <si>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</si>
  <si>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</si>
  <si>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</si>
  <si>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</si>
  <si>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</si>
  <si>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</si>
  <si>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</si>
  <si>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</si>
  <si>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</si>
  <si>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</si>
  <si>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</si>
  <si>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</si>
  <si>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</si>
  <si>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</si>
  <si>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</si>
  <si>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</si>
  <si>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</si>
  <si>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</si>
  <si>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</si>
  <si>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</si>
  <si>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</si>
  <si>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</si>
  <si>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</si>
  <si>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</si>
  <si>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</si>
  <si>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</si>
  <si>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</si>
  <si>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</si>
  <si>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</si>
  <si>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</si>
  <si>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</si>
  <si>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</si>
  <si>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</si>
  <si>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</si>
  <si>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</si>
  <si>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</si>
  <si>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</si>
  <si>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</si>
  <si>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</si>
  <si>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</si>
  <si>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</si>
  <si>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</si>
  <si>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</si>
  <si>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</si>
  <si>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</si>
  <si>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</si>
  <si>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</si>
  <si>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</si>
  <si>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</si>
  <si>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</si>
  <si>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</si>
  <si>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</si>
  <si>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</si>
  <si>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</si>
  <si>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</si>
  <si>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</si>
  <si>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</si>
  <si>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</si>
  <si>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</si>
  <si>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</si>
  <si>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</si>
  <si>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</si>
  <si>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</si>
  <si>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</si>
  <si>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</si>
  <si>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</si>
  <si>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</si>
  <si>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</si>
  <si>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</si>
  <si>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</si>
  <si>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</si>
  <si>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</si>
  <si>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</si>
  <si>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</si>
  <si>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</si>
  <si>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</si>
  <si>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</si>
  <si>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</si>
  <si>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</si>
  <si>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</si>
  <si>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</si>
  <si>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</si>
  <si>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</si>
  <si>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</si>
  <si>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</si>
  <si>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</si>
  <si>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</si>
  <si>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</si>
  <si>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</si>
  <si>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</si>
  <si>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</si>
  <si>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</si>
  <si>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</si>
  <si>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</si>
  <si>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</si>
  <si>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</si>
  <si>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</si>
  <si>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</si>
  <si>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</si>
  <si>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</si>
  <si>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</si>
  <si>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</si>
  <si>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</si>
  <si>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</si>
  <si>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</si>
  <si>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</si>
  <si>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</si>
  <si>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</si>
  <si>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</si>
  <si>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</si>
  <si>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</si>
  <si>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</si>
  <si>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</si>
  <si>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</si>
  <si>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</si>
  <si>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</si>
  <si>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</si>
  <si>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</si>
  <si>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</si>
  <si>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</si>
  <si>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</si>
  <si>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</si>
  <si>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</si>
  <si>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</si>
  <si>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</si>
  <si>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</si>
  <si>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</si>
  <si>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</si>
  <si>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</si>
  <si>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</si>
  <si>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</si>
  <si>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</si>
  <si>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</si>
  <si>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</si>
  <si>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</si>
  <si>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</si>
  <si>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</si>
  <si>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</si>
  <si>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</si>
  <si>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</si>
  <si>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</si>
  <si>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</si>
  <si>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</si>
  <si>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</si>
  <si>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</si>
  <si>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</si>
  <si>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</si>
  <si>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</si>
  <si>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</si>
  <si>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</si>
  <si>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</si>
  <si>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</si>
  <si>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</si>
  <si>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</si>
  <si>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</si>
  <si>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</si>
  <si>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</si>
  <si>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</si>
  <si>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</si>
  <si>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</si>
  <si>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</si>
  <si>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</si>
  <si>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</si>
  <si>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</si>
  <si>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</si>
  <si>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</si>
  <si>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</si>
  <si>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</si>
  <si>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</si>
  <si>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</si>
  <si>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</si>
  <si>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</si>
  <si>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</si>
  <si>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</si>
  <si>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</si>
  <si>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</si>
  <si>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</si>
  <si>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</si>
  <si>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</si>
  <si>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</si>
  <si>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</si>
  <si>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</si>
  <si>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</si>
  <si>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</si>
  <si>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</si>
  <si>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</si>
  <si>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</si>
  <si>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</si>
  <si>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</si>
  <si>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</si>
  <si>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</si>
  <si>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</si>
  <si>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</si>
  <si>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</si>
  <si>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</si>
  <si>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</si>
  <si>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</si>
  <si>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</si>
  <si>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</si>
  <si>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</si>
  <si>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</si>
  <si>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</si>
  <si>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</si>
  <si>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</si>
  <si>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</si>
  <si>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</si>
  <si>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</si>
  <si>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</si>
  <si>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</si>
  <si>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</si>
  <si>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</si>
  <si>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</si>
  <si>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</si>
  <si>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</si>
  <si>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</si>
  <si>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</si>
  <si>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</si>
  <si>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</si>
  <si>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</si>
  <si>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</si>
  <si>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</si>
  <si>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</si>
  <si>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</si>
  <si>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</si>
  <si>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</si>
  <si>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</si>
  <si>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</si>
  <si>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</si>
  <si>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</si>
  <si>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</si>
  <si>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</si>
  <si>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</si>
  <si>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</si>
  <si>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</si>
  <si>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</si>
  <si>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</si>
  <si>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</si>
  <si>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</si>
  <si>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</si>
  <si>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</si>
  <si>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</si>
  <si>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</si>
  <si>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</si>
  <si>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</si>
  <si>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</si>
  <si>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</si>
  <si>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</si>
  <si>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</si>
  <si>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</si>
  <si>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</si>
  <si>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</si>
  <si>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</si>
  <si>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</si>
  <si>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</si>
  <si>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</si>
  <si>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</si>
  <si>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</si>
  <si>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</si>
  <si>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</si>
  <si>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</si>
  <si>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</si>
  <si>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</si>
  <si>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</si>
  <si>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</si>
  <si>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</si>
  <si>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</si>
  <si>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</si>
  <si>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</si>
  <si>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</si>
  <si>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</si>
  <si>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</si>
  <si>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</si>
  <si>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</si>
  <si>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</si>
  <si>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</si>
  <si>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</si>
  <si>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</si>
  <si>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</si>
  <si>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</si>
  <si>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</si>
  <si>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</si>
  <si>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</si>
  <si>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</si>
  <si>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</si>
  <si>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</si>
  <si>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</si>
  <si>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</si>
  <si>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</si>
  <si>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</si>
  <si>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</si>
  <si>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</si>
  <si>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</si>
  <si>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</si>
  <si>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</si>
  <si>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</si>
  <si>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</si>
  <si>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</si>
  <si>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</si>
  <si>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</si>
  <si>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</si>
  <si>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</si>
  <si>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</si>
  <si>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</si>
  <si>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</si>
  <si>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</si>
  <si>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</si>
  <si>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</si>
  <si>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</si>
  <si>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</si>
  <si>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</si>
  <si>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</si>
  <si>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</si>
  <si>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</si>
  <si>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</si>
  <si>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</si>
  <si>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</si>
  <si>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</si>
  <si>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</si>
  <si>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</si>
  <si>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</si>
  <si>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</si>
  <si>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</si>
  <si>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</si>
  <si>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</si>
  <si>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</si>
  <si>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</si>
  <si>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</si>
  <si>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</si>
  <si>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</si>
  <si>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</si>
  <si>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</si>
  <si>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</si>
  <si>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</si>
  <si>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</si>
  <si>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</si>
  <si>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</si>
  <si>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</si>
  <si>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</si>
  <si>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</si>
  <si>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</si>
  <si>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</si>
  <si>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</si>
  <si>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</si>
  <si>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</si>
  <si>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</si>
  <si>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</si>
  <si>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</si>
  <si>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</si>
  <si>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</si>
  <si>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</si>
  <si>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</si>
  <si>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</si>
  <si>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</si>
  <si>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</si>
  <si>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</si>
  <si>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</si>
  <si>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</si>
  <si>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</si>
  <si>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</si>
  <si>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</si>
  <si>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</si>
  <si>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</si>
  <si>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</si>
  <si>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</si>
  <si>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</si>
  <si>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</si>
  <si>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</si>
  <si>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</si>
  <si>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</si>
  <si>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</si>
  <si>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</si>
  <si>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</si>
  <si>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</si>
  <si>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</si>
  <si>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</si>
  <si>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</si>
  <si>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</si>
  <si>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</si>
  <si>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</si>
  <si>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</si>
  <si>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</si>
  <si>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</si>
  <si>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</si>
  <si>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</si>
  <si>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</si>
  <si>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</si>
  <si>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</si>
  <si>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</si>
  <si>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</si>
  <si>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</si>
  <si>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</si>
  <si>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</si>
  <si>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</si>
  <si>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</si>
  <si>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</si>
  <si>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</si>
  <si>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</si>
  <si>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</si>
  <si>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</si>
  <si>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</si>
  <si>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</si>
  <si>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</si>
  <si>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</si>
  <si>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</si>
  <si>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</si>
  <si>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</si>
  <si>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</si>
  <si>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</si>
  <si>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</si>
  <si>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</si>
  <si>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</si>
  <si>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</si>
  <si>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</si>
  <si>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</si>
  <si>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</si>
  <si>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</si>
  <si>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</si>
  <si>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</si>
  <si>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</si>
  <si>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</si>
  <si>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</si>
  <si>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</si>
  <si>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</si>
  <si>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</si>
  <si>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</si>
  <si>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</si>
  <si>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</si>
  <si>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</si>
  <si>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</si>
  <si>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</si>
  <si>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</si>
  <si>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</si>
  <si>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</si>
  <si>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</si>
  <si>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</si>
  <si>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</si>
  <si>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</si>
  <si>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</si>
  <si>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</si>
  <si>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</si>
  <si>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</si>
  <si>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</si>
  <si>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</si>
  <si>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</si>
  <si>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</si>
  <si>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</si>
  <si>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</si>
  <si>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</si>
  <si>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</si>
  <si>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</si>
  <si>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</si>
  <si>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</si>
  <si>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</si>
  <si>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</si>
  <si>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</si>
  <si>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</si>
  <si>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</si>
  <si>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</si>
  <si>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</si>
  <si>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</si>
  <si>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</si>
  <si>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</si>
  <si>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</si>
  <si>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</si>
  <si>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</si>
  <si>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</si>
  <si>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</si>
  <si>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</si>
  <si>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</si>
  <si>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</si>
  <si>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</si>
  <si>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</si>
  <si>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</si>
  <si>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</si>
  <si>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</si>
  <si>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</si>
  <si>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</si>
  <si>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</si>
  <si>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</si>
  <si>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</si>
  <si>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</si>
  <si>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</si>
  <si>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</si>
  <si>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</si>
  <si>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</si>
  <si>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</si>
  <si>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</si>
  <si>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</si>
  <si>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</si>
  <si>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</si>
  <si>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</si>
  <si>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</si>
  <si>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</si>
  <si>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</si>
  <si>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</si>
  <si>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</si>
  <si>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</si>
  <si>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</si>
  <si>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</si>
  <si>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</si>
  <si>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</si>
  <si>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</si>
  <si>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</si>
  <si>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</si>
  <si>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</si>
  <si>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</si>
  <si>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</si>
  <si>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</si>
  <si>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</si>
  <si>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</si>
  <si>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</si>
  <si>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</si>
  <si>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</si>
  <si>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</si>
  <si>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</si>
  <si>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</si>
  <si>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</si>
  <si>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</si>
  <si>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</si>
  <si>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</si>
  <si>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</si>
  <si>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</si>
  <si>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</si>
  <si>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</si>
  <si>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</si>
  <si>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</si>
  <si>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</si>
  <si>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</si>
  <si>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</si>
  <si>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</si>
  <si>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</si>
  <si>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</si>
  <si>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</si>
  <si>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</si>
  <si>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</si>
  <si>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</si>
  <si>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</si>
  <si>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</si>
  <si>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</si>
  <si>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</si>
  <si>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</si>
  <si>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</si>
  <si>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</si>
  <si>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</si>
  <si>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</si>
  <si>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</si>
  <si>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</si>
  <si>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</si>
  <si>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</si>
  <si>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</si>
  <si>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</si>
  <si>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</si>
  <si>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</si>
  <si>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</si>
  <si>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</si>
  <si>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</si>
  <si>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</si>
  <si>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</si>
  <si>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</si>
  <si>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</si>
  <si>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</si>
  <si>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</si>
  <si>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</si>
  <si>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</si>
  <si>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</si>
  <si>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</si>
  <si>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</si>
  <si>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</si>
  <si>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</si>
  <si>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</si>
  <si>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</si>
  <si>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</si>
  <si>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</si>
  <si>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</si>
  <si>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</si>
  <si>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</si>
  <si>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</si>
  <si>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</si>
  <si>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</si>
  <si>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</si>
  <si>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</si>
  <si>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</si>
  <si>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</si>
  <si>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</si>
  <si>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</si>
  <si>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</si>
  <si>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</si>
  <si>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</si>
  <si>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</si>
  <si>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</si>
  <si>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</si>
  <si>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</si>
  <si>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</si>
  <si>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</si>
  <si>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</si>
  <si>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</si>
  <si>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</si>
  <si>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</si>
  <si>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</si>
  <si>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</si>
  <si>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</si>
  <si>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</si>
  <si>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</si>
  <si>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</si>
  <si>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</si>
  <si>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</si>
  <si>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</si>
  <si>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</si>
  <si>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</si>
  <si>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</si>
  <si>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</si>
  <si>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</si>
  <si>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</si>
  <si>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</si>
  <si>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</si>
  <si>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</si>
  <si>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</si>
  <si>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</si>
  <si>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</si>
  <si>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</si>
  <si>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</si>
  <si>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</si>
  <si>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</si>
  <si>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</si>
  <si>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</si>
  <si>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</si>
  <si>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</si>
  <si>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</si>
  <si>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</si>
  <si>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</si>
  <si>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</si>
  <si>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</si>
  <si>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</si>
  <si>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</si>
  <si>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</si>
  <si>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</si>
  <si>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</si>
  <si>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</si>
  <si>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</si>
  <si>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</si>
  <si>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</si>
  <si>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</si>
  <si>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</si>
  <si>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</si>
  <si>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</si>
  <si>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</si>
  <si>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</si>
  <si>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</si>
  <si>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</si>
  <si>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</si>
  <si>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</si>
  <si>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</si>
  <si>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</si>
  <si>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</si>
  <si>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</si>
  <si>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</si>
  <si>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</si>
  <si>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</si>
  <si>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</si>
  <si>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</si>
  <si>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</si>
  <si>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</si>
  <si>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</si>
  <si>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</si>
  <si>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</si>
  <si>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</si>
  <si>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</si>
  <si>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</si>
  <si>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</si>
  <si>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</si>
  <si>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</si>
  <si>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</si>
  <si>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</si>
  <si>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</si>
  <si>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</si>
  <si>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</si>
  <si>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</si>
  <si>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</si>
  <si>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</si>
  <si>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</si>
  <si>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</si>
  <si>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</si>
  <si>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</si>
  <si>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</si>
  <si>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</si>
  <si>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</si>
  <si>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</si>
  <si>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</si>
  <si>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</si>
  <si>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</si>
  <si>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</si>
  <si>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</si>
  <si>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</si>
  <si>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</si>
  <si>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</si>
  <si>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</si>
  <si>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</si>
  <si>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</si>
  <si>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</si>
  <si>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</si>
  <si>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</si>
  <si>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</si>
  <si>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</si>
  <si>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</si>
  <si>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</si>
  <si>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</si>
  <si>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</si>
  <si>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</si>
  <si>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</si>
  <si>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</si>
  <si>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</si>
  <si>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</si>
  <si>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</si>
  <si>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</si>
  <si>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</si>
  <si>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</si>
  <si>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</si>
  <si>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</si>
  <si>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</si>
  <si>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</si>
  <si>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</si>
  <si>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</si>
  <si>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</si>
  <si>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</si>
  <si>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</si>
  <si>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</si>
  <si>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</si>
  <si>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</si>
  <si>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</si>
  <si>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</si>
  <si>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</si>
  <si>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</si>
  <si>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</si>
  <si>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</si>
  <si>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</si>
  <si>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</si>
  <si>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</si>
  <si>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</si>
  <si>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</si>
  <si>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</si>
  <si>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</si>
  <si>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</si>
  <si>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</si>
  <si>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</si>
  <si>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</si>
  <si>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</si>
  <si>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</si>
  <si>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</si>
  <si>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</si>
  <si>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</si>
  <si>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</si>
  <si>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</si>
  <si>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</si>
  <si>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</si>
  <si>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</si>
  <si>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</si>
  <si>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</si>
  <si>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</si>
  <si>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</si>
  <si>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</si>
  <si>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</si>
  <si>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</si>
  <si>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</si>
  <si>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</si>
  <si>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</si>
  <si>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</si>
  <si>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</si>
  <si>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</si>
  <si>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</si>
  <si>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</si>
  <si>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</si>
  <si>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</si>
  <si>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</si>
  <si>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</si>
  <si>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</si>
  <si>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</si>
  <si>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</si>
  <si>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</si>
  <si>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</si>
  <si>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</si>
  <si>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</si>
  <si>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</si>
  <si>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</si>
  <si>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</si>
  <si>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</si>
  <si>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</si>
  <si>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</si>
  <si>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</si>
  <si>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</si>
  <si>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</si>
  <si>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</si>
  <si>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</si>
  <si>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</si>
  <si>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</si>
  <si>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</si>
  <si>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</si>
  <si>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</si>
  <si>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</si>
  <si>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</si>
  <si>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</si>
  <si>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</si>
  <si>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</si>
  <si>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</si>
  <si>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</si>
  <si>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</si>
  <si>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</si>
  <si>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</si>
  <si>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</si>
  <si>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</si>
  <si>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</si>
  <si>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</si>
  <si>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</si>
  <si>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</si>
  <si>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</si>
  <si>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</si>
  <si>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</si>
  <si>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</si>
  <si>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</si>
  <si>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</si>
  <si>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</si>
  <si>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</si>
  <si>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</si>
  <si>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</si>
  <si>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</si>
  <si>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</si>
  <si>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</si>
  <si>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</si>
  <si>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</si>
  <si>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</si>
  <si>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</si>
  <si>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</si>
  <si>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</si>
  <si>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</si>
  <si>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</si>
  <si>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</si>
  <si>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</si>
  <si>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</si>
  <si>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</si>
  <si>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</si>
  <si>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</si>
  <si>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</si>
  <si>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</si>
  <si>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</si>
  <si>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</si>
  <si>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</si>
  <si>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</si>
  <si>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</si>
  <si>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</si>
  <si>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</si>
  <si>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</si>
  <si>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</si>
  <si>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</si>
  <si>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</si>
  <si>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</si>
  <si>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</si>
  <si>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</si>
  <si>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</si>
  <si>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</si>
  <si>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</si>
  <si>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</si>
  <si>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</si>
  <si>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</si>
  <si>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</si>
  <si>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</si>
  <si>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</si>
  <si>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</si>
  <si>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</si>
  <si>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</si>
  <si>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</si>
  <si>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</si>
  <si>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</si>
  <si>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</si>
  <si>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</si>
  <si>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</si>
  <si>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</si>
  <si>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</si>
  <si>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</si>
  <si>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</si>
  <si>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</si>
  <si>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</si>
  <si>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</si>
  <si>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</si>
  <si>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</si>
  <si>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</si>
  <si>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</si>
  <si>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</si>
  <si>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</si>
  <si>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</si>
  <si>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</si>
  <si>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</si>
  <si>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</si>
  <si>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</si>
  <si>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</si>
  <si>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</si>
  <si>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</si>
  <si>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</si>
  <si>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</si>
  <si>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</si>
  <si>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</si>
  <si>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</si>
  <si>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</si>
  <si>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</si>
  <si>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</si>
  <si>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</si>
  <si>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</si>
  <si>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</si>
  <si>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</si>
  <si>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</si>
  <si>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</si>
  <si>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</si>
  <si>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</si>
  <si>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</si>
  <si>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</si>
  <si>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</si>
  <si>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</si>
  <si>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</si>
  <si>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</si>
  <si>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</si>
  <si>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</si>
  <si>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</si>
  <si>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</si>
  <si>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</si>
  <si>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</si>
  <si>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</si>
  <si>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</si>
  <si>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</si>
  <si>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</si>
  <si>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</si>
  <si>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</si>
  <si>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</si>
  <si>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</si>
  <si>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</si>
  <si>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</si>
  <si>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</si>
  <si>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</si>
  <si>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</si>
  <si>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</si>
  <si>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</si>
  <si>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</si>
  <si>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</si>
  <si>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</si>
  <si>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</si>
  <si>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</si>
  <si>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</si>
  <si>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</si>
  <si>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</si>
  <si>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</si>
  <si>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</si>
  <si>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</si>
  <si>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</si>
  <si>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</si>
  <si>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</si>
  <si>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</si>
  <si>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</si>
  <si>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</si>
  <si>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</si>
  <si>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</si>
  <si>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</si>
  <si>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</si>
  <si>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</si>
  <si>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</si>
  <si>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</si>
  <si>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</si>
  <si>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</si>
  <si>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</si>
  <si>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</si>
  <si>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</si>
  <si>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</si>
  <si>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</si>
  <si>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</si>
  <si>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</si>
  <si>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</si>
  <si>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</si>
  <si>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</si>
  <si>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</si>
  <si>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</si>
  <si>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</si>
  <si>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</si>
  <si>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</si>
  <si>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</si>
  <si>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</si>
  <si>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</si>
  <si>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</si>
  <si>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</si>
  <si>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</si>
  <si>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</si>
  <si>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</si>
  <si>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</si>
  <si>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</si>
  <si>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</si>
  <si>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</si>
  <si>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</si>
  <si>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</si>
  <si>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</si>
  <si>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</si>
  <si>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</si>
  <si>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</si>
  <si>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</si>
  <si>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</si>
  <si>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</si>
  <si>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</si>
  <si>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</si>
  <si>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</si>
  <si>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</si>
  <si>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</si>
  <si>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</si>
  <si>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</si>
  <si>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</si>
  <si>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</si>
  <si>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</si>
  <si>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</si>
  <si>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</si>
  <si>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</si>
  <si>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</si>
  <si>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</si>
  <si>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</si>
  <si>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</si>
  <si>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</si>
  <si>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</si>
  <si>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</si>
  <si>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</si>
  <si>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</si>
  <si>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</si>
  <si>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</si>
  <si>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</si>
  <si>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</si>
  <si>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</si>
  <si>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</si>
  <si>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</si>
  <si>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</si>
  <si>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</si>
  <si>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</si>
  <si>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</si>
  <si>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</si>
  <si>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</si>
  <si>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</si>
  <si>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</si>
  <si>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</si>
  <si>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</si>
  <si>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</si>
  <si>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</si>
  <si>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</si>
  <si>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</si>
  <si>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</si>
  <si>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</si>
  <si>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</si>
  <si>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</si>
  <si>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</si>
  <si>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</si>
  <si>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</si>
  <si>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</si>
  <si>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</si>
  <si>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</si>
  <si>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</si>
  <si>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</si>
  <si>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</si>
  <si>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</si>
  <si>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</si>
  <si>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</si>
  <si>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</si>
  <si>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</si>
  <si>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</si>
  <si>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</si>
  <si>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</si>
  <si>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</si>
  <si>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</si>
  <si>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</si>
  <si>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</si>
  <si>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</si>
  <si>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</si>
  <si>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</si>
  <si>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</si>
  <si>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</si>
  <si>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</si>
  <si>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</si>
  <si>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</si>
  <si>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</si>
  <si>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</si>
  <si>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</si>
  <si>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</si>
  <si>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</si>
  <si>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</si>
  <si>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</si>
  <si>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</si>
  <si>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</si>
  <si>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</si>
  <si>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</si>
  <si>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</si>
  <si>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</si>
  <si>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</si>
  <si>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</si>
  <si>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</si>
  <si>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</si>
  <si>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</si>
  <si>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</si>
  <si>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</si>
  <si>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</si>
  <si>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</si>
  <si>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</si>
  <si>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</si>
  <si>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</si>
  <si>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</si>
  <si>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</si>
  <si>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</si>
  <si>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</si>
  <si>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</si>
  <si>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</si>
  <si>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</si>
  <si>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</si>
  <si>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</si>
  <si>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</si>
  <si>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</si>
  <si>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</si>
  <si>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</si>
  <si>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</si>
  <si>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</si>
  <si>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</si>
  <si>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</si>
  <si>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</si>
  <si>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</si>
  <si>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</si>
  <si>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</si>
  <si>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</si>
  <si>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</si>
  <si>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</si>
  <si>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</si>
  <si>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</si>
  <si>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</si>
  <si>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</si>
  <si>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</si>
  <si>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</si>
  <si>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</si>
  <si>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</si>
  <si>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</si>
  <si>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</si>
  <si>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</si>
  <si>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</si>
  <si>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</si>
  <si>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</si>
  <si>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</si>
  <si>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</si>
  <si>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</si>
  <si>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</si>
  <si>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</si>
  <si>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</si>
  <si>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</si>
  <si>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</si>
  <si>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</si>
  <si>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</si>
  <si>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</si>
  <si>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</si>
  <si>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</si>
  <si>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</si>
  <si>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</si>
  <si>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</si>
  <si>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</si>
  <si>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</si>
  <si>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</si>
  <si>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</si>
  <si>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</si>
  <si>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</si>
  <si>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</si>
  <si>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</si>
  <si>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</si>
  <si>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</si>
  <si>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</si>
  <si>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</si>
  <si>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</si>
  <si>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</si>
  <si>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</si>
  <si>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</si>
  <si>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</si>
  <si>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</si>
  <si>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</si>
  <si>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</si>
  <si>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</si>
  <si>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</si>
  <si>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</si>
  <si>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</si>
  <si>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</si>
  <si>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</si>
  <si>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</si>
  <si>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</si>
  <si>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</si>
  <si>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</si>
  <si>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</si>
  <si>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</si>
  <si>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</si>
  <si>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</si>
  <si>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</si>
  <si>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</si>
  <si>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</si>
  <si>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</si>
  <si>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</si>
  <si>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</si>
  <si>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</si>
  <si>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</si>
  <si>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</si>
  <si>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</si>
  <si>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</si>
  <si>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</si>
  <si>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</si>
  <si>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</si>
  <si>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</si>
  <si>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</si>
  <si>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</si>
  <si>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</si>
  <si>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</si>
  <si>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</si>
  <si>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</si>
  <si>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</si>
  <si>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</si>
  <si>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</si>
  <si>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</si>
  <si>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</si>
  <si>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</si>
  <si>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</si>
  <si>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</si>
  <si>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</si>
  <si>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</si>
  <si>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</si>
  <si>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</si>
  <si>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</si>
  <si>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</si>
  <si>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</si>
  <si>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</si>
  <si>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</si>
  <si>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</si>
  <si>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</si>
  <si>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</si>
  <si>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</si>
  <si>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</si>
  <si>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</si>
  <si>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</si>
  <si>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</si>
  <si>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</si>
  <si>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</si>
  <si>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</si>
  <si>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</si>
  <si>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</si>
  <si>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</si>
  <si>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</si>
  <si>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</si>
  <si>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</si>
  <si>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</si>
  <si>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</si>
  <si>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</si>
  <si>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</si>
  <si>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</si>
  <si>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</si>
  <si>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</si>
  <si>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</si>
  <si>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</si>
  <si>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</si>
  <si>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</si>
  <si>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</si>
  <si>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</si>
  <si>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</si>
  <si>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</si>
  <si>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</si>
  <si>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</si>
  <si>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</si>
  <si>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</si>
  <si>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</si>
  <si>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</si>
  <si>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</si>
  <si>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</si>
  <si>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</si>
  <si>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</si>
  <si>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</si>
  <si>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</si>
  <si>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</si>
  <si>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</si>
  <si>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</si>
  <si>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</si>
  <si>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</si>
  <si>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</si>
  <si>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</si>
  <si>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</si>
  <si>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</si>
  <si>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</si>
  <si>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</si>
  <si>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</si>
  <si>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</si>
  <si>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</si>
  <si>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</si>
  <si>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</si>
  <si>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</si>
  <si>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</si>
  <si>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</si>
  <si>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</si>
  <si>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</si>
  <si>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</si>
  <si>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</si>
  <si>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</si>
  <si>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</si>
  <si>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</si>
  <si>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</si>
  <si>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</si>
  <si>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</si>
  <si>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</si>
  <si>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</si>
  <si>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</si>
  <si>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</si>
  <si>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</si>
  <si>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</si>
  <si>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</si>
  <si>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</si>
  <si>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</si>
  <si>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</si>
  <si>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</si>
  <si>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</si>
  <si>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</si>
  <si>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</si>
  <si>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</si>
  <si>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</si>
  <si>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</si>
  <si>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</si>
  <si>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</si>
  <si>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</si>
  <si>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</si>
  <si>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</si>
  <si>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</si>
  <si>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</si>
  <si>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</si>
  <si>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</si>
  <si>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</si>
  <si>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</si>
  <si>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</si>
  <si>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</si>
  <si>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</si>
  <si>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</si>
  <si>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</si>
  <si>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</si>
  <si>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</si>
  <si>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</si>
  <si>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</si>
  <si>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</si>
  <si>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</si>
  <si>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</si>
  <si>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</si>
  <si>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</si>
  <si>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</si>
  <si>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</si>
  <si>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</si>
  <si>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</si>
  <si>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</si>
  <si>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</si>
  <si>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</si>
  <si>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</si>
  <si>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</si>
  <si>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</si>
  <si>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</si>
  <si>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</si>
  <si>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</si>
  <si>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</si>
  <si>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</si>
  <si>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</si>
  <si>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</si>
  <si>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</si>
  <si>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</si>
  <si>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</si>
  <si>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</si>
  <si>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</si>
  <si>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</si>
  <si>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</si>
  <si>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</si>
  <si>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</si>
  <si>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</si>
  <si>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</si>
  <si>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</si>
  <si>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</si>
  <si>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</si>
  <si>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</si>
  <si>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</si>
  <si>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</si>
  <si>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</si>
  <si>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</si>
  <si>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</si>
  <si>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</si>
  <si>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</si>
  <si>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</si>
  <si>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</si>
  <si>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</si>
  <si>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</si>
  <si>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</si>
  <si>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</si>
  <si>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</si>
  <si>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</si>
  <si>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</si>
  <si>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</si>
  <si>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</si>
  <si>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</si>
  <si>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</si>
  <si>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</si>
  <si>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</si>
  <si>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</si>
  <si>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</si>
  <si>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</si>
  <si>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</si>
  <si>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</si>
  <si>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</si>
  <si>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</si>
  <si>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</si>
  <si>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</si>
  <si>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</si>
  <si>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</si>
  <si>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</si>
  <si>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</si>
  <si>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</si>
  <si>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</si>
  <si>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</si>
  <si>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</si>
  <si>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</si>
  <si>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</si>
  <si>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</si>
  <si>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</si>
  <si>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</si>
  <si>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</si>
  <si>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</si>
  <si>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</si>
  <si>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</si>
  <si>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</si>
  <si>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</si>
  <si>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</si>
  <si>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</si>
  <si>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</si>
  <si>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</si>
  <si>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</si>
  <si>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</si>
  <si>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</si>
  <si>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</si>
  <si>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</si>
  <si>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</si>
  <si>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</si>
  <si>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</si>
  <si>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</si>
  <si>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</si>
  <si>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</si>
  <si>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</si>
  <si>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</si>
  <si>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</si>
  <si>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</si>
  <si>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</si>
  <si>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</si>
  <si>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</si>
  <si>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</si>
  <si>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</si>
  <si>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</si>
  <si>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</si>
  <si>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</si>
  <si>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</si>
  <si>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</si>
  <si>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</si>
  <si>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</si>
  <si>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</si>
  <si>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</si>
  <si>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</si>
  <si>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</si>
  <si>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</si>
  <si>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</si>
  <si>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</si>
  <si>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</si>
  <si>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</si>
  <si>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</si>
  <si>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</si>
  <si>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</si>
  <si>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</si>
  <si>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</si>
  <si>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</si>
  <si>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</si>
  <si>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</si>
  <si>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</si>
  <si>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</si>
  <si>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</si>
  <si>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</si>
  <si>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</si>
  <si>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</si>
  <si>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</si>
  <si>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</si>
  <si>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</si>
  <si>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</si>
  <si>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</si>
  <si>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</si>
  <si>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</si>
  <si>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</si>
  <si>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</si>
  <si>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</si>
  <si>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</si>
  <si>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</si>
  <si>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</si>
  <si>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</si>
  <si>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</si>
  <si>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</si>
  <si>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</si>
  <si>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</si>
  <si>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</si>
  <si>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</si>
  <si>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</si>
  <si>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</si>
  <si>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</si>
  <si>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</si>
  <si>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</si>
  <si>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</si>
  <si>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</si>
  <si>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</si>
  <si>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</si>
  <si>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</si>
  <si>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</si>
  <si>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</si>
  <si>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</si>
  <si>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</si>
  <si>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</si>
  <si>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</si>
  <si>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</si>
  <si>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</si>
  <si>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</si>
  <si>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</si>
  <si>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</si>
  <si>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</si>
  <si>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</si>
  <si>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</si>
  <si>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</si>
  <si>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</si>
  <si>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</si>
  <si>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</si>
  <si>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</si>
  <si>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</si>
  <si>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</si>
  <si>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</si>
  <si>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</si>
  <si>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</si>
  <si>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</si>
  <si>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</si>
  <si>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</si>
  <si>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</si>
  <si>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</si>
  <si>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</si>
  <si>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</si>
  <si>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</si>
  <si>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</si>
  <si>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</si>
  <si>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</si>
  <si>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</si>
  <si>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</si>
  <si>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</si>
  <si>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</si>
  <si>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</si>
  <si>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</si>
  <si>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</si>
  <si>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</si>
  <si>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</si>
  <si>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</si>
  <si>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</si>
  <si>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</si>
  <si>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</si>
  <si>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</si>
  <si>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</si>
  <si>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</si>
  <si>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</si>
  <si>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</si>
  <si>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</si>
  <si>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</si>
  <si>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</si>
  <si>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</si>
  <si>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</si>
  <si>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</si>
  <si>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</si>
  <si>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</si>
  <si>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</si>
  <si>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</si>
  <si>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</si>
  <si>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</si>
  <si>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</si>
  <si>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</si>
  <si>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</si>
  <si>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</si>
  <si>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</si>
  <si>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</si>
  <si>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</si>
  <si>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</si>
  <si>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</si>
  <si>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</si>
  <si>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</si>
  <si>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</si>
  <si>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</si>
  <si>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</si>
  <si>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</si>
  <si>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</si>
  <si>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</si>
  <si>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</si>
  <si>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</si>
  <si>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</si>
  <si>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</si>
  <si>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</si>
  <si>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</si>
  <si>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</si>
  <si>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</si>
  <si>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</si>
  <si>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</si>
  <si>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</si>
  <si>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</si>
  <si>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</si>
  <si>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</si>
  <si>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</si>
  <si>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</si>
  <si>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</si>
  <si>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</si>
  <si>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</si>
  <si>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</si>
  <si>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</si>
  <si>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</si>
  <si>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</si>
  <si>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</si>
  <si>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</si>
  <si>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</si>
  <si>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</si>
  <si>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</si>
  <si>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</si>
  <si>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</si>
  <si>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</si>
  <si>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</si>
  <si>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</si>
  <si>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</si>
  <si>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</si>
  <si>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</si>
  <si>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</si>
  <si>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</si>
  <si>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</si>
  <si>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</si>
  <si>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</si>
  <si>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</si>
  <si>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</si>
  <si>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</si>
  <si>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</si>
  <si>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</si>
  <si>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</si>
  <si>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</si>
  <si>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</si>
  <si>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</si>
  <si>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</si>
  <si>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</si>
  <si>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</si>
  <si>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</si>
  <si>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</si>
  <si>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</si>
  <si>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</si>
  <si>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</si>
  <si>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</si>
  <si>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</si>
  <si>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</si>
  <si>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</si>
  <si>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</si>
  <si>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</si>
  <si>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</si>
  <si>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</si>
  <si>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</si>
  <si>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</si>
  <si>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</si>
  <si>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</si>
  <si>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</si>
  <si>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</si>
  <si>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</si>
  <si>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</si>
  <si>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</si>
  <si>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</si>
  <si>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</si>
  <si>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</si>
  <si>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</si>
  <si>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</si>
  <si>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</si>
  <si>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</si>
  <si>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</si>
  <si>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</si>
  <si>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</si>
  <si>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</si>
  <si>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</si>
  <si>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</si>
  <si>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</si>
  <si>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</si>
  <si>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</si>
  <si>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</si>
  <si>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</si>
  <si>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</si>
  <si>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</si>
  <si>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</si>
  <si>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</si>
  <si>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</si>
  <si>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</si>
  <si>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</si>
  <si>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</si>
  <si>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</si>
  <si>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</si>
  <si>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</si>
  <si>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</si>
  <si>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</si>
  <si>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</si>
  <si>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</si>
  <si>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</si>
  <si>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</si>
  <si>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</si>
  <si>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</si>
  <si>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</si>
  <si>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</si>
  <si>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</si>
  <si>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</si>
  <si>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</si>
  <si>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</si>
  <si>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</si>
  <si>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</si>
  <si>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</si>
  <si>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</si>
  <si>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</si>
  <si>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</si>
  <si>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</si>
  <si>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</si>
  <si>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</si>
  <si>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</si>
  <si>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</si>
  <si>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</si>
  <si>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</si>
  <si>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</si>
  <si>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</si>
  <si>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</si>
  <si>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</si>
  <si>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</si>
  <si>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</si>
  <si>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</si>
  <si>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</si>
  <si>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</si>
  <si>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</si>
  <si>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</si>
  <si>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</si>
  <si>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</si>
  <si>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</si>
  <si>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</si>
  <si>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</si>
  <si>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</si>
  <si>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</si>
  <si>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</si>
  <si>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</si>
  <si>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</si>
  <si>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</si>
  <si>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</si>
  <si>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</si>
  <si>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</si>
  <si>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</si>
  <si>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</si>
  <si>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</si>
  <si>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</si>
  <si>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</si>
  <si>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</si>
  <si>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</si>
  <si>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</si>
  <si>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</si>
  <si>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</si>
  <si>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</si>
  <si>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</si>
  <si>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</si>
  <si>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</si>
  <si>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</si>
  <si>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</si>
  <si>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</si>
  <si>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</si>
  <si>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</si>
  <si>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</si>
  <si>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</si>
  <si>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</si>
  <si>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</si>
  <si>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</si>
  <si>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</si>
  <si>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</si>
  <si>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</si>
  <si>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</si>
  <si>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</si>
  <si>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</si>
  <si>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</si>
  <si>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</si>
  <si>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</si>
  <si>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</si>
  <si>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</si>
  <si>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</si>
  <si>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</si>
  <si>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</si>
  <si>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</si>
  <si>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</si>
  <si>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</si>
  <si>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</si>
  <si>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</si>
  <si>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</si>
  <si>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</si>
  <si>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</si>
  <si>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</si>
  <si>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</si>
  <si>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</si>
  <si>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</si>
  <si>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</si>
  <si>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</si>
  <si>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</si>
  <si>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</si>
  <si>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</si>
  <si>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</si>
  <si>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</si>
  <si>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</si>
  <si>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</si>
  <si>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</si>
  <si>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</si>
  <si>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</si>
  <si>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</si>
  <si>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</si>
  <si>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</si>
  <si>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</si>
  <si>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</si>
  <si>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</si>
  <si>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</si>
  <si>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</si>
  <si>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</si>
  <si>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</si>
  <si>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</si>
  <si>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</si>
  <si>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</si>
  <si>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</si>
  <si>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</si>
  <si>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</si>
  <si>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</si>
  <si>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</si>
  <si>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</si>
  <si>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</si>
  <si>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</si>
  <si>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</si>
  <si>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</si>
  <si>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</si>
  <si>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</si>
  <si>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</si>
  <si>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</si>
  <si>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</si>
  <si>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</si>
  <si>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</si>
  <si>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</si>
  <si>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</si>
  <si>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</si>
  <si>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</si>
  <si>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</si>
  <si>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</si>
  <si>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</si>
  <si>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</si>
  <si>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</si>
  <si>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</si>
  <si>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</si>
  <si>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</si>
  <si>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</si>
  <si>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</si>
  <si>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</si>
  <si>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</si>
  <si>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</si>
  <si>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</si>
  <si>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</si>
  <si>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</si>
  <si>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</si>
  <si>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</si>
  <si>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</si>
  <si>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</si>
  <si>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</si>
  <si>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</si>
  <si>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</si>
  <si>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</si>
  <si>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</si>
  <si>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</si>
  <si>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</si>
  <si>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</si>
  <si>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</si>
  <si>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</si>
  <si>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</si>
  <si>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</si>
  <si>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</si>
  <si>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</si>
  <si>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</si>
  <si>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</si>
  <si>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</si>
  <si>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</si>
  <si>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</si>
  <si>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</si>
  <si>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</si>
  <si>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</si>
  <si>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</si>
  <si>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</si>
  <si>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</si>
  <si>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</si>
  <si>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</si>
  <si>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</si>
  <si>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</si>
  <si>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</si>
  <si>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</si>
  <si>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</si>
  <si>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</si>
  <si>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</si>
  <si>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</si>
  <si>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</si>
  <si>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</si>
  <si>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</si>
  <si>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</si>
  <si>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</si>
  <si>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</si>
  <si>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</si>
  <si>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</si>
  <si>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</si>
  <si>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</si>
  <si>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</si>
  <si>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</si>
  <si>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</si>
  <si>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</si>
  <si>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</si>
  <si>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</si>
  <si>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</si>
  <si>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</si>
  <si>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</si>
  <si>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</si>
  <si>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</si>
  <si>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</si>
  <si>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</si>
  <si>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</si>
  <si>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</si>
  <si>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</si>
  <si>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</si>
  <si>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</si>
  <si>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</si>
  <si>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</si>
  <si>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</si>
  <si>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</si>
  <si>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</si>
  <si>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</si>
  <si>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</si>
  <si>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</si>
  <si>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</si>
  <si>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</si>
  <si>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</si>
  <si>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</si>
  <si>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</si>
  <si>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</si>
  <si>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</si>
  <si>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</si>
  <si>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</si>
  <si>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</si>
  <si>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</si>
  <si>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</si>
  <si>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</si>
  <si>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</si>
  <si>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</si>
  <si>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</si>
  <si>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</si>
  <si>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</si>
  <si>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</si>
  <si>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</si>
  <si>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</si>
  <si>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</si>
  <si>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</si>
  <si>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</si>
  <si>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</si>
  <si>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</si>
  <si>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</si>
  <si>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</si>
  <si>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</si>
  <si>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</si>
  <si>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</si>
  <si>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</si>
  <si>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</si>
  <si>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</si>
  <si>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</si>
  <si>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</si>
  <si>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</si>
  <si>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</si>
  <si>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</si>
  <si>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</si>
  <si>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</si>
  <si>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</si>
  <si>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</si>
  <si>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</si>
  <si>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</si>
  <si>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</si>
  <si>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</si>
  <si>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</si>
  <si>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</si>
  <si>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</si>
  <si>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</si>
  <si>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</si>
  <si>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</si>
  <si>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</si>
  <si>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</si>
  <si>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</si>
  <si>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</si>
  <si>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</si>
  <si>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</si>
  <si>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</si>
  <si>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</si>
  <si>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</si>
  <si>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</si>
  <si>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</si>
  <si>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</si>
  <si>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</si>
  <si>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</si>
  <si>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</si>
  <si>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</si>
  <si>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</si>
  <si>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</si>
  <si>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</si>
  <si>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</si>
  <si>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</si>
  <si>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</si>
  <si>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</si>
  <si>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</si>
  <si>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</si>
  <si>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</si>
  <si>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</si>
  <si>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</si>
  <si>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</si>
  <si>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</si>
  <si>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</si>
  <si>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</si>
  <si>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</si>
  <si>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</si>
  <si>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</si>
  <si>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</si>
  <si>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</si>
  <si>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</si>
  <si>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</si>
  <si>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</si>
  <si>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</si>
  <si>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</si>
  <si>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</si>
  <si>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</si>
  <si>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</si>
  <si>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</si>
  <si>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</si>
  <si>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</si>
  <si>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</si>
  <si>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</si>
  <si>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</si>
  <si>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</si>
  <si>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</si>
  <si>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</si>
  <si>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</si>
  <si>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</si>
  <si>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</si>
  <si>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</si>
  <si>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</si>
  <si>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</si>
  <si>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</si>
  <si>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</si>
  <si>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</si>
  <si>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</si>
  <si>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</si>
  <si>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</si>
  <si>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</si>
  <si>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</si>
  <si>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</si>
  <si>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</si>
  <si>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</si>
  <si>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</si>
  <si>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</si>
  <si>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</si>
  <si>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</si>
  <si>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</si>
  <si>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</si>
  <si>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</si>
  <si>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</si>
  <si>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</si>
  <si>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</si>
  <si>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</si>
  <si>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</si>
  <si>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</si>
  <si>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</si>
  <si>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</si>
  <si>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</si>
  <si>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</si>
  <si>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</si>
  <si>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</si>
  <si>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</si>
  <si>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</si>
  <si>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</si>
  <si>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</si>
  <si>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</si>
  <si>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</si>
  <si>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</si>
  <si>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</si>
  <si>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</si>
  <si>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</si>
  <si>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</si>
  <si>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</si>
  <si>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</si>
  <si>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</si>
  <si>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</si>
  <si>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</si>
  <si>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</si>
  <si>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</si>
  <si>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</si>
  <si>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</si>
  <si>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</si>
  <si>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</si>
  <si>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</si>
  <si>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</si>
  <si>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</si>
  <si>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</si>
  <si>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</si>
  <si>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</si>
  <si>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</si>
  <si>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</si>
  <si>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</si>
  <si>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</si>
  <si>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</si>
  <si>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</si>
  <si>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</si>
  <si>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</si>
  <si>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</si>
  <si>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</si>
  <si>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</si>
  <si>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</si>
  <si>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</si>
  <si>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</si>
  <si>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</si>
  <si>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</si>
  <si>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</si>
  <si>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</si>
  <si>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</si>
  <si>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</si>
  <si>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</si>
  <si>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</si>
  <si>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</si>
  <si>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</si>
  <si>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</si>
  <si>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</si>
  <si>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</si>
  <si>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</si>
  <si>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</si>
  <si>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</si>
  <si>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</si>
  <si>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</si>
  <si>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</si>
  <si>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</si>
  <si>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</si>
  <si>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</si>
  <si>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</si>
  <si>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</si>
  <si>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</si>
  <si>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</si>
  <si>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</si>
  <si>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</si>
  <si>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</si>
  <si>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</si>
  <si>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</si>
  <si>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</si>
  <si>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</si>
  <si>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</si>
  <si>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</si>
  <si>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</si>
  <si>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</si>
  <si>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</si>
  <si>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</si>
  <si>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</si>
  <si>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</si>
  <si>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</si>
  <si>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</si>
  <si>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</si>
  <si>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</si>
  <si>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</si>
  <si>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</si>
  <si>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</si>
  <si>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</si>
  <si>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</si>
  <si>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</si>
  <si>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</si>
  <si>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</si>
  <si>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</si>
  <si>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</si>
  <si>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</si>
  <si>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</si>
  <si>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</si>
  <si>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</si>
  <si>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</si>
  <si>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</si>
  <si>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</si>
  <si>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</si>
  <si>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</si>
  <si>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</si>
  <si>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</si>
  <si>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</si>
  <si>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</si>
  <si>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</si>
  <si>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</si>
  <si>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</si>
  <si>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</si>
  <si>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</si>
  <si>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</si>
  <si>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</si>
  <si>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</si>
  <si>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</si>
  <si>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</si>
  <si>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</si>
  <si>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</si>
  <si>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</si>
  <si>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</si>
  <si>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</si>
  <si>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</si>
  <si>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</si>
  <si>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</si>
  <si>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</si>
  <si>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</si>
  <si>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</si>
  <si>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</si>
  <si>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</si>
  <si>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</si>
  <si>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</si>
  <si>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</si>
  <si>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</si>
  <si>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</si>
  <si>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</si>
  <si>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</si>
  <si>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</si>
  <si>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</si>
  <si>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</si>
  <si>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</si>
  <si>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</si>
  <si>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</si>
  <si>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</si>
  <si>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</si>
  <si>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</si>
  <si>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</si>
  <si>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</si>
  <si>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</si>
  <si>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</si>
  <si>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</si>
  <si>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</si>
  <si>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</si>
  <si>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</si>
  <si>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</si>
  <si>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</si>
  <si>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</si>
  <si>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</si>
  <si>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</si>
  <si>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</si>
  <si>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</si>
  <si>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</si>
  <si>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</si>
  <si>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</si>
  <si>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</si>
  <si>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</si>
  <si>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</si>
  <si>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</si>
  <si>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</si>
  <si>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</si>
  <si>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</si>
  <si>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</si>
  <si>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</si>
  <si>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</si>
  <si>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</si>
  <si>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</si>
  <si>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</si>
  <si>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</si>
  <si>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</si>
  <si>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</si>
  <si>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</si>
  <si>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</si>
  <si>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</si>
  <si>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</si>
  <si>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</si>
  <si>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</si>
  <si>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</si>
  <si>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</si>
  <si>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</si>
  <si>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</si>
  <si>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</si>
  <si>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</si>
  <si>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</si>
  <si>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</si>
  <si>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</si>
  <si>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</si>
  <si>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</si>
  <si>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</si>
  <si>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</si>
  <si>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</si>
  <si>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</si>
  <si>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</si>
  <si>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</si>
  <si>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</si>
  <si>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</si>
  <si>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</si>
  <si>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</si>
  <si>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</si>
  <si>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</si>
  <si>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</si>
  <si>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</si>
  <si>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</si>
  <si>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</si>
  <si>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</si>
  <si>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</si>
  <si>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</si>
  <si>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</si>
  <si>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</si>
  <si>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</si>
  <si>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</si>
  <si>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</si>
  <si>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</si>
  <si>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</si>
  <si>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</si>
  <si>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</si>
  <si>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</si>
  <si>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</si>
  <si>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</si>
  <si>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</si>
  <si>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</si>
  <si>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</si>
  <si>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</si>
  <si>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</si>
  <si>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</si>
  <si>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</si>
  <si>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</si>
  <si>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</si>
  <si>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</si>
  <si>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</si>
  <si>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</si>
  <si>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</si>
  <si>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</si>
  <si>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</si>
  <si>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</si>
  <si>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</si>
  <si>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</si>
  <si>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</si>
  <si>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</si>
  <si>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</si>
  <si>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</si>
  <si>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</si>
  <si>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</si>
  <si>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</si>
  <si>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</si>
  <si>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</si>
  <si>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</si>
  <si>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</si>
  <si>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</si>
  <si>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</si>
  <si>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</si>
  <si>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</si>
  <si>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</si>
  <si>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</si>
  <si>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</si>
  <si>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</si>
  <si>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</si>
  <si>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</si>
  <si>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</si>
  <si>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</si>
  <si>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</si>
  <si>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</si>
  <si>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</si>
  <si>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</si>
  <si>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</si>
  <si>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</si>
  <si>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</si>
  <si>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</si>
  <si>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</si>
  <si>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</si>
  <si>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</si>
  <si>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</si>
  <si>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</si>
  <si>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</si>
  <si>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</si>
  <si>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</si>
  <si>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</si>
  <si>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</si>
  <si>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</si>
  <si>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</si>
  <si>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</si>
  <si>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</si>
  <si>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</si>
  <si>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</si>
  <si>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</si>
  <si>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</si>
  <si>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</si>
  <si>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</si>
  <si>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</si>
  <si>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</si>
  <si>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</si>
  <si>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</si>
  <si>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</si>
  <si>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</si>
  <si>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</si>
  <si>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</si>
  <si>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</si>
  <si>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</si>
  <si>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</si>
  <si>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</si>
  <si>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</si>
  <si>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</si>
  <si>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</si>
  <si>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</si>
  <si>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</si>
  <si>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</si>
  <si>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</si>
  <si>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</si>
  <si>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</si>
  <si>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</si>
  <si>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</si>
  <si>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</si>
  <si>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</si>
  <si>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</si>
  <si>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</si>
  <si>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</si>
  <si>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</si>
  <si>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</si>
  <si>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</si>
  <si>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</si>
  <si>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</si>
  <si>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</si>
  <si>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</si>
  <si>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</si>
  <si>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</si>
  <si>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</si>
  <si>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</si>
  <si>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</si>
  <si>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</si>
  <si>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</si>
  <si>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</si>
  <si>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</si>
  <si>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</si>
  <si>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</si>
  <si>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</si>
  <si>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</si>
  <si>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</si>
  <si>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</si>
  <si>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</si>
  <si>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</si>
  <si>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</si>
  <si>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</si>
  <si>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</si>
  <si>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</si>
  <si>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</si>
  <si>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</si>
  <si>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</si>
  <si>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</si>
  <si>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</si>
  <si>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</si>
  <si>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</si>
  <si>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</si>
  <si>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</si>
  <si>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</si>
  <si>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</si>
  <si>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</si>
  <si>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</si>
  <si>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</si>
  <si>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</si>
  <si>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</si>
  <si>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</si>
  <si>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</si>
  <si>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</si>
  <si>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</si>
  <si>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</si>
  <si>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</si>
  <si>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</si>
  <si>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</si>
  <si>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</si>
  <si>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</si>
  <si>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</si>
  <si>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</si>
  <si>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</si>
  <si>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</si>
  <si>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</si>
  <si>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</si>
  <si>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</si>
  <si>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</si>
  <si>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</si>
  <si>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</si>
  <si>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</si>
  <si>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</si>
  <si>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</si>
  <si>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</si>
  <si>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</si>
  <si>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</si>
  <si>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</si>
  <si>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</si>
  <si>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</si>
  <si>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</si>
  <si>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</si>
  <si>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</si>
  <si>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</si>
  <si>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</si>
  <si>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</si>
  <si>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</si>
  <si>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</si>
  <si>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</si>
  <si>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</si>
  <si>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</si>
  <si>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</si>
  <si>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</si>
  <si>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</si>
  <si>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</si>
  <si>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</si>
  <si>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</si>
  <si>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</si>
  <si>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</si>
  <si>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</si>
  <si>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</si>
  <si>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</si>
  <si>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</si>
  <si>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</si>
  <si>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</si>
  <si>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</si>
  <si>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</si>
  <si>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</si>
  <si>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</si>
  <si>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</si>
  <si>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</si>
  <si>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</si>
  <si>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</si>
  <si>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</si>
  <si>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</si>
  <si>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</si>
  <si>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</si>
  <si>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</si>
  <si>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</si>
  <si>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</si>
  <si>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</si>
  <si>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</si>
  <si>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</si>
  <si>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</si>
  <si>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</si>
  <si>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</si>
  <si>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</si>
  <si>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</si>
  <si>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</si>
  <si>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</si>
  <si>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</si>
  <si>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</si>
  <si>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</si>
  <si>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</si>
  <si>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</si>
  <si>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</si>
  <si>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</si>
  <si>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</si>
  <si>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</si>
  <si>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</si>
  <si>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</si>
  <si>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</si>
  <si>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</si>
  <si>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</si>
  <si>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</si>
  <si>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</si>
  <si>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</si>
  <si>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</si>
  <si>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</si>
  <si>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</si>
  <si>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</si>
  <si>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</si>
  <si>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</si>
  <si>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</si>
  <si>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</si>
  <si>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</si>
  <si>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</si>
  <si>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</si>
  <si>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</si>
  <si>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</si>
  <si>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</si>
  <si>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</si>
  <si>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</si>
  <si>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</si>
  <si>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</si>
  <si>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</si>
  <si>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</si>
  <si>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</si>
  <si>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</si>
  <si>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</si>
  <si>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</si>
  <si>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</si>
  <si>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</si>
  <si>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</si>
  <si>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</si>
  <si>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</si>
  <si>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</si>
  <si>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</si>
  <si>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</si>
  <si>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</si>
  <si>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</si>
  <si>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</si>
  <si>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</si>
  <si>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</si>
  <si>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</si>
  <si>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</si>
  <si>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</si>
  <si>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</si>
  <si>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</si>
  <si>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</si>
  <si>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</si>
  <si>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</si>
  <si>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</si>
  <si>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</si>
  <si>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</si>
  <si>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</si>
  <si>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</si>
  <si>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</si>
  <si>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</si>
  <si>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</si>
  <si>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</si>
  <si>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</si>
  <si>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</si>
  <si>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</si>
  <si>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</si>
  <si>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</si>
  <si>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</si>
  <si>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</si>
  <si>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</si>
  <si>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</si>
  <si>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</si>
  <si>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</si>
  <si>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</si>
  <si>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</si>
  <si>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</si>
  <si>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</si>
  <si>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</si>
  <si>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</si>
  <si>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</si>
  <si>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</si>
  <si>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</si>
  <si>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</si>
  <si>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</si>
  <si>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</si>
  <si>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</si>
  <si>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</si>
  <si>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</si>
  <si>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</si>
  <si>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</si>
  <si>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</si>
  <si>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</si>
  <si>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</si>
  <si>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</si>
  <si>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</si>
  <si>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</si>
  <si>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</si>
  <si>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</si>
  <si>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</si>
  <si>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</si>
  <si>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</si>
  <si>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</si>
  <si>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</si>
  <si>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</si>
  <si>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</si>
  <si>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</si>
  <si>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</si>
  <si>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</si>
  <si>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</si>
  <si>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</si>
  <si>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</si>
  <si>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</si>
  <si>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</si>
  <si>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</si>
  <si>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</si>
  <si>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</si>
  <si>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</si>
  <si>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</si>
  <si>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</si>
  <si>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</si>
  <si>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</si>
  <si>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</si>
  <si>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</si>
  <si>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</si>
  <si>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</si>
  <si>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</si>
  <si>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</si>
  <si>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</si>
  <si>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</si>
  <si>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</si>
  <si>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</si>
  <si>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</si>
  <si>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</si>
  <si>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</si>
  <si>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</si>
  <si>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</si>
  <si>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</si>
  <si>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</si>
  <si>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</si>
  <si>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</si>
  <si>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</si>
  <si>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</si>
  <si>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</si>
  <si>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</si>
  <si>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</si>
  <si>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</si>
  <si>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</si>
  <si>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</si>
  <si>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</si>
  <si>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</si>
  <si>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</si>
  <si>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</si>
  <si>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</si>
  <si>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</si>
  <si>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</si>
  <si>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</si>
  <si>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</si>
  <si>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</si>
  <si>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</si>
  <si>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</si>
  <si>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</si>
  <si>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</si>
  <si>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</si>
  <si>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</si>
  <si>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</si>
  <si>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</si>
  <si>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</si>
  <si>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</si>
  <si>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</si>
  <si>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</si>
  <si>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</si>
  <si>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</si>
  <si>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</si>
  <si>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</si>
  <si>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</si>
  <si>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</si>
  <si>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</si>
  <si>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</si>
  <si>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</si>
  <si>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</si>
  <si>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</si>
  <si>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</si>
  <si>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</si>
  <si>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</si>
  <si>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</si>
  <si>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</si>
  <si>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</si>
  <si>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</si>
  <si>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</si>
  <si>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</si>
  <si>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</si>
  <si>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</si>
  <si>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</si>
  <si>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</si>
  <si>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</si>
  <si>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</si>
  <si>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</si>
  <si>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</si>
  <si>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</si>
  <si>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</si>
  <si>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</si>
  <si>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</si>
  <si>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</si>
  <si>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</si>
  <si>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</si>
  <si>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</si>
  <si>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</si>
  <si>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</si>
  <si>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</si>
  <si>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</si>
  <si>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</si>
  <si>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</si>
  <si>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</si>
  <si>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</si>
  <si>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</si>
  <si>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</si>
  <si>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</si>
  <si>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</si>
  <si>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</si>
  <si>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</si>
  <si>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</si>
  <si>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</si>
  <si>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</si>
  <si>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</si>
  <si>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</si>
  <si>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</si>
  <si>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</si>
  <si>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</si>
  <si>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</si>
  <si>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</si>
  <si>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</si>
  <si>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</si>
  <si>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</si>
  <si>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</si>
  <si>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</si>
  <si>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</si>
  <si>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</si>
  <si>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</si>
  <si>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</si>
  <si>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</si>
  <si>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</si>
  <si>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</si>
  <si>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</si>
  <si>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</si>
  <si>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</si>
  <si>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</si>
  <si>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</si>
  <si>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</si>
  <si>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</si>
  <si>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</si>
  <si>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</si>
  <si>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</si>
  <si>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</si>
  <si>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</si>
  <si>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</si>
  <si>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</si>
  <si>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</si>
  <si>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</si>
  <si>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</si>
  <si>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</si>
  <si>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</si>
  <si>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</si>
  <si>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</si>
  <si>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</si>
  <si>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</si>
  <si>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</si>
  <si>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</si>
  <si>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</si>
  <si>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</si>
  <si>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</si>
  <si>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</si>
  <si>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</si>
  <si>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</si>
  <si>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</si>
  <si>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</si>
  <si>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</si>
  <si>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</si>
  <si>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</si>
  <si>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</si>
  <si>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</si>
  <si>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</si>
  <si>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</si>
  <si>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</si>
  <si>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</si>
  <si>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</si>
  <si>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</si>
  <si>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</si>
  <si>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</si>
  <si>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</si>
  <si>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</si>
  <si>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</si>
  <si>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</si>
  <si>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</si>
  <si>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</si>
  <si>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</si>
  <si>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</si>
  <si>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</si>
  <si>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</si>
  <si>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</si>
  <si>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</si>
  <si>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</si>
  <si>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</si>
  <si>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</si>
  <si>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</si>
  <si>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</si>
  <si>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</si>
  <si>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</si>
  <si>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</si>
  <si>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</si>
  <si>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</si>
  <si>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</si>
  <si>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</si>
  <si>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</si>
  <si>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</si>
  <si>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</si>
  <si>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</si>
  <si>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</si>
  <si>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</si>
  <si>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</si>
  <si>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</si>
  <si>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</si>
  <si>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</si>
  <si>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</si>
  <si>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</si>
  <si>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</si>
  <si>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</si>
  <si>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</si>
  <si>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</si>
  <si>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</si>
  <si>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</si>
  <si>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</si>
  <si>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</si>
  <si>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</si>
  <si>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</si>
  <si>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</si>
  <si>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</si>
  <si>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</si>
  <si>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</si>
  <si>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</si>
  <si>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</si>
  <si>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</si>
  <si>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</si>
  <si>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</si>
  <si>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</si>
  <si>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</si>
  <si>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</si>
  <si>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</si>
  <si>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</si>
  <si>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</si>
  <si>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</si>
  <si>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</si>
  <si>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</si>
  <si>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</si>
  <si>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</si>
  <si>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</si>
  <si>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</si>
  <si>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</si>
  <si>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</si>
  <si>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</si>
  <si>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</si>
  <si>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</si>
  <si>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</si>
  <si>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</si>
  <si>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</si>
  <si>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</si>
  <si>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</si>
  <si>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</si>
  <si>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</si>
  <si>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</si>
  <si>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</si>
  <si>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</si>
  <si>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</si>
  <si>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</si>
  <si>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</si>
  <si>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</si>
  <si>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</si>
  <si>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</si>
  <si>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</si>
  <si>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</si>
  <si>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</si>
  <si>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</si>
  <si>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</si>
  <si>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</si>
  <si>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</si>
  <si>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</si>
  <si>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</si>
  <si>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</si>
  <si>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</si>
  <si>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</si>
  <si>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</si>
  <si>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</si>
  <si>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</si>
  <si>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</si>
  <si>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</si>
  <si>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</si>
  <si>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</si>
  <si>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</si>
  <si>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</si>
  <si>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</si>
  <si>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</si>
  <si>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</si>
  <si>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</si>
  <si>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</si>
  <si>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</si>
  <si>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</si>
  <si>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</si>
  <si>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</si>
  <si>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</si>
  <si>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</si>
  <si>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</si>
  <si>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</si>
  <si>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</si>
  <si>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</si>
  <si>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</si>
  <si>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</si>
  <si>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</si>
  <si>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</si>
  <si>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</si>
  <si>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</si>
  <si>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</si>
  <si>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</si>
  <si>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</si>
  <si>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</si>
  <si>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</si>
  <si>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</si>
  <si>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</si>
  <si>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</si>
  <si>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</si>
  <si>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</si>
  <si>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</si>
  <si>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</si>
  <si>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</si>
  <si>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</si>
  <si>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</si>
  <si>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</si>
  <si>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</si>
  <si>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</si>
  <si>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</si>
  <si>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</si>
  <si>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</si>
  <si>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</si>
  <si>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</si>
  <si>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</si>
  <si>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</si>
  <si>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</si>
  <si>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</si>
  <si>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</si>
  <si>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</si>
  <si>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</si>
  <si>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</si>
  <si>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</si>
  <si>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</si>
  <si>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</si>
  <si>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</si>
  <si>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</si>
  <si>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</si>
  <si>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</si>
  <si>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</si>
  <si>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</si>
  <si>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</si>
  <si>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</si>
  <si>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</si>
  <si>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</si>
  <si>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</si>
  <si>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</si>
  <si>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</si>
  <si>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</si>
  <si>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</si>
  <si>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</si>
  <si>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</si>
  <si>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</si>
  <si>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</si>
  <si>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</si>
  <si>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</si>
  <si>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</si>
  <si>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</si>
  <si>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</si>
  <si>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</si>
  <si>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</si>
  <si>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</si>
  <si>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</si>
  <si>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</si>
  <si>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</si>
  <si>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</si>
  <si>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</si>
  <si>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</si>
  <si>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</si>
  <si>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</si>
  <si>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</si>
  <si>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</si>
  <si>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</si>
  <si>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</si>
  <si>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</si>
  <si>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</si>
  <si>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</si>
  <si>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</si>
  <si>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</si>
  <si>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</si>
  <si>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</si>
  <si>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</si>
  <si>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</si>
  <si>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</si>
  <si>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</si>
  <si>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</si>
  <si>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</si>
  <si>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</si>
  <si>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</si>
  <si>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</si>
  <si>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</si>
  <si>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</si>
  <si>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</si>
  <si>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</si>
  <si>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</si>
  <si>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</si>
  <si>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</si>
  <si>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</si>
  <si>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</si>
  <si>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</si>
  <si>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</si>
  <si>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</si>
  <si>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</si>
  <si>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</si>
  <si>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</si>
  <si>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</si>
  <si>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</si>
  <si>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</si>
  <si>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</si>
  <si>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</si>
  <si>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</si>
  <si>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</si>
  <si>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</si>
  <si>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</si>
  <si>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</si>
  <si>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</si>
  <si>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</si>
  <si>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</si>
  <si>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</si>
  <si>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</si>
  <si>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</si>
  <si>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</si>
  <si>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</si>
  <si>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</si>
  <si>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</si>
  <si>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</si>
  <si>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</si>
  <si>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</si>
  <si>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</si>
  <si>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</si>
  <si>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</si>
  <si>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</si>
  <si>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</si>
  <si>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</si>
  <si>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</si>
  <si>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</si>
  <si>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</si>
  <si>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</si>
  <si>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</si>
  <si>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</si>
  <si>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</si>
  <si>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</si>
  <si>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</si>
  <si>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</si>
  <si>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</si>
  <si>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</si>
  <si>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</si>
  <si>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</si>
  <si>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</si>
  <si>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</si>
  <si>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</si>
  <si>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</si>
  <si>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</si>
  <si>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</si>
  <si>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</si>
  <si>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</si>
  <si>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</si>
  <si>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</si>
  <si>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</si>
  <si>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</si>
  <si>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</si>
  <si>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</si>
  <si>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</si>
  <si>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</si>
  <si>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</si>
  <si>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</si>
  <si>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</si>
  <si>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</si>
  <si>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</si>
  <si>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</si>
  <si>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</si>
  <si>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</si>
  <si>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</si>
  <si>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</si>
  <si>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</si>
  <si>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</si>
  <si>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</si>
  <si>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</si>
  <si>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</si>
  <si>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</si>
  <si>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</si>
  <si>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</si>
  <si>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</si>
  <si>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</si>
  <si>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</si>
  <si>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</si>
  <si>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</si>
  <si>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</si>
  <si>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</si>
  <si>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</si>
  <si>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</si>
  <si>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</si>
  <si>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</si>
  <si>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</si>
  <si>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</si>
  <si>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</si>
  <si>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</si>
  <si>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</si>
  <si>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</si>
  <si>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</si>
  <si>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</si>
  <si>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</si>
  <si>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</si>
  <si>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</si>
  <si>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</si>
  <si>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</si>
  <si>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</si>
  <si>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</si>
  <si>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</si>
  <si>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</si>
  <si>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</si>
  <si>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</si>
  <si>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</si>
  <si>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</si>
  <si>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</si>
  <si>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</si>
  <si>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</si>
  <si>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</si>
  <si>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</si>
  <si>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</si>
  <si>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</si>
  <si>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</si>
  <si>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</si>
  <si>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</si>
  <si>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</si>
  <si>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</si>
  <si>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</si>
  <si>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</si>
  <si>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</si>
  <si>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</si>
  <si>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</si>
  <si>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</si>
  <si>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</si>
  <si>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</si>
  <si>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</si>
  <si>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</si>
  <si>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</si>
  <si>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</si>
  <si>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</si>
  <si>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</si>
  <si>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</si>
  <si>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</si>
  <si>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</si>
  <si>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</si>
  <si>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</si>
  <si>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</si>
  <si>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</si>
  <si>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</si>
  <si>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</si>
  <si>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</si>
  <si>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</si>
  <si>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</si>
  <si>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</si>
  <si>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</si>
  <si>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</si>
  <si>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</si>
  <si>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</si>
  <si>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</si>
  <si>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</si>
  <si>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</si>
  <si>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</si>
  <si>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</si>
  <si>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</si>
  <si>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</si>
  <si>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</si>
  <si>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</si>
  <si>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</si>
  <si>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</si>
  <si>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</si>
  <si>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</si>
  <si>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</si>
  <si>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</si>
  <si>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</si>
  <si>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</si>
  <si>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</si>
  <si>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</si>
  <si>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</si>
  <si>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</si>
  <si>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</si>
  <si>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</si>
  <si>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</si>
  <si>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</si>
  <si>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</si>
  <si>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</si>
  <si>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</si>
  <si>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</si>
  <si>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</si>
  <si>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</si>
  <si>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</si>
  <si>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</si>
  <si>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</si>
  <si>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</si>
  <si>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</si>
  <si>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</si>
  <si>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</si>
  <si>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</si>
  <si>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</si>
  <si>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</si>
  <si>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</si>
  <si>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</si>
  <si>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</si>
  <si>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</si>
  <si>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</si>
  <si>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</si>
  <si>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</si>
  <si>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</si>
  <si>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</si>
  <si>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</si>
  <si>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</si>
  <si>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</si>
  <si>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</si>
  <si>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</si>
  <si>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</si>
  <si>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</si>
  <si>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</si>
  <si>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</si>
  <si>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</si>
  <si>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</si>
  <si>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</si>
  <si>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</si>
  <si>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</si>
  <si>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</si>
  <si>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</si>
  <si>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</si>
  <si>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</si>
  <si>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</si>
  <si>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</si>
  <si>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</si>
  <si>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</si>
  <si>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</si>
  <si>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</si>
  <si>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</si>
  <si>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</si>
  <si>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</si>
  <si>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</si>
  <si>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</si>
  <si>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</si>
  <si>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</si>
  <si>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</si>
  <si>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</si>
  <si>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</si>
  <si>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</si>
  <si>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</si>
  <si>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</si>
  <si>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</si>
  <si>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</si>
  <si>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</si>
  <si>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</si>
  <si>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</si>
  <si>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</si>
  <si>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</si>
  <si>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</si>
  <si>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</si>
  <si>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</si>
  <si>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</si>
  <si>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</si>
  <si>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</si>
  <si>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</si>
  <si>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</si>
  <si>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</si>
  <si>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</si>
  <si>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</si>
  <si>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</si>
  <si>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</si>
  <si>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</si>
  <si>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</si>
  <si>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</si>
  <si>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</si>
  <si>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</si>
  <si>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</si>
  <si>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</si>
  <si>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</si>
  <si>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</si>
  <si>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</si>
  <si>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</si>
  <si>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</si>
  <si>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</si>
  <si>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</si>
  <si>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</si>
  <si>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</si>
  <si>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</si>
  <si>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</si>
  <si>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</si>
  <si>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</si>
  <si>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</si>
  <si>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</si>
  <si>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</si>
  <si>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</si>
  <si>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</si>
  <si>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</si>
  <si>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</si>
  <si>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</si>
  <si>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</si>
  <si>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</si>
  <si>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</si>
  <si>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</si>
  <si>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</si>
  <si>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</si>
  <si>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</si>
  <si>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</si>
  <si>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</si>
  <si>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</si>
  <si>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</si>
  <si>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</si>
  <si>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</si>
  <si>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</si>
  <si>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</si>
  <si>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</si>
  <si>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</si>
  <si>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</si>
  <si>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</si>
  <si>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</si>
  <si>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</si>
  <si>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</si>
  <si>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</si>
  <si>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</si>
  <si>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</si>
  <si>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</si>
  <si>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</si>
  <si>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</si>
  <si>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</si>
  <si>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</si>
  <si>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</si>
  <si>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</si>
  <si>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</si>
  <si>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</si>
  <si>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</si>
  <si>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</si>
  <si>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</si>
  <si>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</si>
  <si>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</si>
  <si>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</si>
  <si>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</si>
  <si>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</si>
  <si>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</si>
  <si>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</si>
  <si>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</si>
  <si>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</si>
  <si>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</si>
  <si>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</si>
  <si>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</si>
  <si>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</si>
  <si>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</si>
  <si>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</si>
  <si>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</si>
  <si>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</si>
  <si>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</si>
  <si>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</si>
  <si>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</si>
  <si>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</si>
  <si>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</si>
  <si>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</si>
  <si>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</si>
  <si>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</si>
  <si>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</si>
  <si>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</si>
  <si>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</si>
  <si>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</si>
  <si>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</si>
  <si>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</si>
  <si>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</si>
  <si>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</si>
  <si>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</si>
  <si>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</si>
  <si>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</si>
  <si>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</si>
  <si>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</si>
  <si>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</si>
  <si>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</si>
  <si>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</si>
  <si>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</si>
  <si>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</si>
  <si>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</si>
  <si>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</si>
  <si>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</si>
  <si>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</si>
  <si>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</si>
  <si>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</si>
  <si>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</si>
  <si>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</si>
  <si>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</si>
  <si>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</si>
  <si>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</si>
  <si>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</si>
  <si>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</si>
  <si>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</si>
  <si>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</si>
  <si>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</si>
  <si>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</si>
  <si>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</si>
  <si>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</si>
  <si>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</si>
  <si>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</si>
  <si>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</si>
  <si>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</si>
  <si>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</si>
  <si>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</si>
  <si>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</si>
  <si>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</si>
  <si>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</si>
  <si>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</si>
  <si>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</si>
  <si>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</si>
  <si>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</si>
  <si>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</si>
  <si>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</si>
  <si>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</si>
  <si>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</si>
  <si>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</si>
  <si>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</si>
  <si>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</si>
  <si>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</si>
  <si>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</si>
  <si>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</si>
  <si>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</si>
  <si>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</si>
  <si>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</si>
  <si>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</si>
  <si>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</si>
  <si>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</si>
  <si>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</si>
  <si>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</si>
  <si>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</si>
  <si>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</si>
  <si>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</si>
  <si>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</si>
  <si>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</si>
  <si>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</si>
  <si>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</si>
  <si>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</si>
  <si>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</si>
  <si>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</si>
  <si>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</si>
  <si>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</si>
  <si>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</si>
  <si>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</si>
  <si>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</si>
  <si>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</si>
  <si>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</si>
  <si>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</si>
  <si>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</si>
  <si>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</si>
  <si>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</si>
  <si>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</si>
  <si>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</si>
  <si>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</si>
  <si>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</si>
  <si>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</si>
  <si>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</si>
  <si>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</si>
  <si>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</si>
  <si>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</si>
  <si>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</si>
  <si>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</si>
  <si>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</si>
  <si>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</si>
  <si>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</si>
  <si>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</si>
  <si>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</si>
  <si>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</si>
  <si>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</si>
  <si>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</si>
  <si>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</si>
  <si>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</si>
  <si>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</si>
  <si>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</si>
  <si>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</si>
  <si>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</si>
  <si>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</si>
  <si>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</si>
  <si>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</si>
  <si>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</si>
  <si>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</si>
  <si>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</si>
  <si>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</si>
  <si>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</si>
  <si>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</si>
  <si>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</si>
  <si>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</si>
  <si>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</si>
  <si>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</si>
  <si>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</si>
  <si>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</si>
  <si>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</si>
  <si>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</si>
  <si>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</si>
  <si>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</si>
  <si>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</si>
  <si>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</si>
  <si>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</si>
  <si>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</si>
  <si>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</si>
  <si>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</si>
  <si>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</si>
  <si>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</si>
  <si>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</si>
  <si>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</si>
  <si>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</si>
  <si>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</si>
  <si>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</si>
  <si>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</si>
  <si>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</si>
  <si>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</si>
  <si>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</si>
  <si>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</si>
  <si>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</si>
  <si>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</si>
  <si>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</si>
  <si>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</si>
  <si>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</si>
  <si>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</si>
  <si>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</si>
  <si>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</si>
  <si>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</si>
  <si>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</si>
  <si>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</si>
  <si>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</si>
  <si>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</si>
  <si>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</si>
  <si>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</si>
  <si>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</si>
  <si>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</si>
  <si>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</si>
  <si>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</si>
  <si>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</si>
  <si>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</si>
  <si>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</si>
  <si>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</si>
  <si>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</si>
  <si>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</si>
  <si>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</si>
  <si>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</si>
  <si>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</si>
  <si>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</si>
  <si>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</si>
  <si>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</si>
  <si>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</si>
  <si>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</si>
  <si>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</si>
  <si>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</si>
  <si>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</si>
  <si>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</si>
  <si>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</si>
  <si>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</si>
  <si>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</si>
  <si>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</si>
  <si>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</si>
  <si>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</si>
  <si>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</si>
  <si>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</si>
  <si>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</si>
  <si>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</si>
  <si>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</si>
  <si>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</si>
  <si>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</si>
  <si>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</si>
  <si>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</si>
  <si>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</si>
  <si>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</si>
  <si>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</si>
  <si>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</si>
  <si>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</si>
  <si>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</si>
  <si>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</si>
  <si>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</si>
  <si>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</si>
  <si>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</si>
  <si>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</si>
  <si>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</si>
  <si>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</si>
  <si>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</si>
  <si>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</si>
  <si>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</si>
  <si>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</si>
  <si>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</si>
  <si>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</si>
  <si>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</si>
  <si>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</si>
  <si>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</si>
  <si>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</si>
  <si>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</si>
  <si>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</si>
  <si>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</si>
  <si>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</si>
  <si>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</si>
  <si>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</si>
  <si>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</si>
  <si>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</si>
  <si>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</si>
  <si>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</si>
  <si>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</si>
  <si>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</si>
  <si>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</si>
  <si>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</si>
  <si>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</si>
  <si>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</si>
  <si>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</si>
  <si>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</si>
  <si>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</si>
  <si>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</si>
  <si>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</si>
  <si>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</si>
  <si>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</si>
  <si>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</si>
  <si>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</si>
  <si>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</si>
  <si>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</si>
  <si>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</si>
  <si>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</si>
  <si>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</si>
  <si>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</si>
  <si>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</si>
  <si>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</si>
  <si>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</si>
  <si>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</si>
  <si>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</si>
  <si>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</si>
  <si>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</si>
  <si>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</si>
  <si>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</si>
  <si>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</si>
  <si>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</si>
  <si>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</si>
  <si>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</si>
  <si>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</si>
  <si>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</si>
  <si>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</si>
  <si>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</si>
  <si>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</si>
  <si>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</si>
  <si>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</si>
  <si>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</si>
  <si>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</si>
  <si>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</si>
  <si>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</si>
  <si>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</si>
  <si>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</si>
  <si>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</si>
  <si>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</si>
  <si>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</si>
  <si>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</si>
  <si>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</si>
  <si>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</si>
  <si>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</si>
  <si>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</si>
  <si>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</si>
  <si>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</si>
  <si>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</si>
  <si>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</si>
  <si>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</si>
  <si>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</si>
  <si>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</si>
  <si>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</si>
  <si>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</si>
  <si>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</si>
  <si>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</si>
  <si>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</si>
  <si>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</si>
  <si>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</si>
  <si>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</si>
  <si>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</si>
  <si>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</si>
  <si>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</si>
  <si>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</si>
  <si>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</si>
  <si>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</si>
  <si>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</si>
  <si>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</si>
  <si>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</si>
  <si>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</si>
  <si>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</si>
  <si>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</si>
  <si>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</si>
  <si>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</si>
  <si>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</si>
  <si>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</si>
  <si>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</si>
  <si>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</si>
  <si>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</si>
  <si>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</si>
  <si>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</si>
  <si>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</si>
  <si>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</si>
  <si>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</si>
  <si>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</si>
  <si>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</si>
  <si>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</si>
  <si>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</si>
  <si>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</si>
  <si>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</si>
  <si>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</si>
  <si>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</si>
  <si>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</si>
  <si>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</si>
  <si>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</si>
  <si>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</si>
  <si>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</si>
  <si>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</si>
  <si>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</si>
  <si>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</si>
  <si>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</si>
  <si>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</si>
  <si>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</si>
  <si>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</si>
  <si>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</si>
  <si>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</si>
  <si>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</si>
  <si>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</si>
  <si>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</si>
  <si>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</si>
  <si>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</si>
  <si>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</si>
  <si>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</si>
  <si>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</si>
  <si>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</si>
  <si>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</si>
  <si>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</si>
  <si>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</si>
  <si>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</si>
  <si>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</si>
  <si>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</si>
  <si>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</si>
  <si>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</si>
  <si>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</si>
  <si>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</si>
  <si>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</si>
  <si>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</si>
  <si>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</si>
  <si>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</si>
  <si>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</si>
  <si>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</si>
  <si>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</si>
  <si>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</si>
  <si>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</si>
  <si>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</si>
  <si>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</si>
  <si>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</si>
  <si>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</si>
  <si>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</si>
  <si>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</si>
  <si>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</si>
  <si>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</si>
  <si>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</si>
  <si>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</si>
  <si>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</si>
  <si>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</si>
  <si>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</si>
  <si>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</si>
  <si>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</si>
  <si>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</si>
  <si>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</si>
  <si>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</si>
  <si>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</si>
  <si>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</si>
  <si>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</si>
  <si>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</si>
  <si>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</si>
  <si>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</si>
  <si>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</si>
  <si>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</si>
  <si>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</si>
  <si>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</si>
  <si>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</si>
  <si>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</si>
  <si>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</si>
  <si>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</si>
  <si>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</si>
  <si>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</si>
  <si>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</si>
  <si>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</si>
  <si>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</si>
  <si>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</si>
  <si>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</si>
  <si>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</si>
  <si>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</si>
  <si>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</si>
  <si>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</si>
  <si>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</si>
  <si>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</si>
  <si>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</si>
  <si>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</si>
  <si>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</si>
  <si>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</si>
  <si>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</si>
  <si>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</si>
  <si>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</si>
  <si>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</si>
  <si>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</si>
  <si>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</si>
  <si>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</si>
  <si>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</si>
  <si>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</si>
  <si>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</si>
  <si>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</si>
  <si>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</si>
  <si>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</si>
  <si>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</si>
  <si>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</si>
  <si>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</si>
  <si>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</si>
  <si>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</si>
  <si>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</si>
  <si>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</si>
  <si>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</si>
  <si>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</si>
  <si>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</si>
  <si>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</si>
  <si>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</si>
  <si>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</si>
  <si>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</si>
  <si>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</si>
  <si>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</si>
  <si>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</si>
  <si>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</si>
  <si>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</si>
  <si>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</si>
  <si>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</si>
  <si>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</si>
  <si>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</si>
  <si>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</si>
  <si>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</si>
  <si>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</si>
  <si>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</si>
  <si>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</si>
  <si>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</si>
  <si>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</si>
  <si>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</si>
  <si>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</si>
  <si>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</si>
  <si>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</si>
  <si>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</si>
  <si>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</si>
  <si>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</si>
  <si>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</si>
  <si>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</si>
  <si>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</si>
  <si>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</si>
  <si>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</si>
  <si>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</si>
  <si>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</si>
  <si>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</si>
  <si>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</si>
  <si>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</si>
  <si>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</si>
  <si>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</si>
  <si>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</si>
  <si>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</si>
  <si>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</si>
  <si>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</si>
  <si>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</si>
  <si>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</si>
  <si>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</si>
  <si>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</si>
  <si>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</si>
  <si>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</si>
  <si>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</si>
  <si>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</si>
  <si>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</si>
  <si>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</si>
  <si>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</si>
  <si>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</si>
  <si>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</si>
  <si>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</si>
  <si>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</si>
  <si>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</si>
  <si>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</si>
  <si>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</si>
  <si>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</si>
  <si>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</si>
  <si>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</si>
  <si>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</si>
  <si>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</si>
  <si>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</si>
  <si>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</si>
  <si>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</si>
  <si>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</si>
  <si>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</si>
  <si>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</si>
  <si>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</si>
  <si>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</si>
  <si>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</si>
  <si>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</si>
  <si>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</si>
  <si>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</si>
  <si>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</si>
  <si>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</si>
  <si>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</si>
  <si>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</si>
  <si>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</si>
  <si>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</si>
  <si>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</si>
  <si>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</si>
  <si>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</si>
  <si>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</si>
  <si>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</si>
  <si>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</si>
  <si>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</si>
  <si>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</si>
  <si>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</si>
  <si>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</si>
  <si>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</si>
  <si>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</si>
  <si>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</si>
  <si>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</si>
  <si>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</si>
  <si>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</si>
  <si>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</si>
  <si>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</si>
  <si>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</si>
  <si>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</si>
  <si>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</si>
  <si>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</si>
  <si>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</si>
  <si>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</si>
  <si>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</si>
  <si>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</si>
  <si>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</si>
  <si>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</si>
  <si>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</si>
  <si>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</si>
  <si>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</si>
  <si>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</si>
  <si>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</si>
  <si>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</si>
  <si>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</si>
  <si>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</si>
  <si>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</si>
  <si>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</si>
  <si>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</si>
  <si>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</si>
  <si>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</si>
  <si>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</si>
  <si>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</si>
  <si>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</si>
  <si>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</si>
  <si>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</si>
  <si>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</si>
  <si>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</si>
  <si>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</si>
  <si>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</si>
  <si>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</si>
  <si>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</si>
  <si>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</si>
  <si>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</si>
  <si>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</si>
  <si>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</si>
  <si>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</si>
  <si>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</si>
  <si>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</si>
  <si>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</si>
  <si>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</si>
  <si>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</si>
  <si>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</si>
  <si>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</si>
  <si>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</si>
  <si>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</si>
  <si>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</si>
  <si>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</si>
  <si>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</si>
  <si>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</si>
  <si>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</si>
  <si>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</si>
  <si>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</si>
  <si>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</si>
  <si>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</si>
  <si>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</si>
  <si>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</si>
  <si>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</si>
  <si>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</si>
  <si>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</si>
  <si>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</si>
  <si>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</si>
  <si>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</si>
  <si>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</si>
  <si>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</si>
  <si>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</si>
  <si>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</si>
  <si>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</si>
  <si>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</si>
  <si>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</si>
  <si>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</si>
  <si>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</si>
  <si>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</si>
  <si>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</si>
  <si>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</si>
  <si>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</si>
  <si>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</si>
  <si>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</si>
  <si>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</si>
  <si>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</si>
  <si>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</si>
  <si>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</si>
  <si>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</si>
  <si>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</si>
  <si>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</si>
  <si>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</si>
  <si>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</si>
  <si>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</si>
  <si>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</si>
  <si>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</si>
  <si>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</si>
  <si>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</si>
  <si>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</si>
  <si>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</si>
  <si>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</si>
  <si>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</si>
  <si>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</si>
  <si>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</si>
  <si>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</si>
  <si>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</si>
  <si>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</si>
  <si>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</si>
  <si>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</si>
  <si>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</si>
  <si>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</si>
  <si>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</si>
  <si>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</si>
  <si>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</si>
  <si>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</si>
  <si>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</si>
  <si>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</si>
  <si>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</si>
  <si>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</si>
  <si>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</si>
  <si>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</si>
  <si>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</si>
  <si>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</si>
  <si>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</si>
  <si>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</si>
  <si>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</si>
  <si>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</si>
  <si>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</si>
  <si>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</si>
  <si>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</si>
  <si>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</si>
  <si>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</si>
  <si>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</si>
  <si>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</si>
  <si>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</si>
  <si>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</si>
  <si>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</si>
  <si>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</si>
  <si>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</si>
  <si>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</si>
  <si>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</si>
  <si>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</si>
  <si>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</si>
  <si>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</si>
  <si>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</si>
  <si>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</si>
  <si>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</si>
  <si>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</si>
  <si>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</si>
  <si>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</si>
  <si>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</si>
  <si>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</si>
  <si>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</si>
  <si>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</si>
  <si>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</si>
  <si>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</si>
  <si>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</si>
  <si>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</si>
  <si>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</si>
  <si>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</si>
  <si>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</si>
  <si>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</si>
  <si>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</si>
  <si>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</si>
  <si>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</si>
  <si>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</si>
  <si>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</si>
  <si>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</si>
  <si>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</si>
  <si>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</si>
  <si>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</si>
  <si>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</si>
  <si>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</si>
  <si>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</si>
  <si>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</si>
  <si>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</si>
  <si>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</si>
  <si>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</si>
  <si>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</si>
  <si>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</si>
  <si>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</si>
  <si>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</si>
  <si>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</si>
  <si>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</si>
  <si>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</si>
  <si>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</si>
  <si>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</si>
  <si>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</si>
  <si>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</si>
  <si>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</si>
  <si>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</si>
  <si>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</si>
  <si>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</si>
  <si>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</si>
  <si>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</si>
  <si>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</si>
  <si>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</si>
  <si>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</si>
  <si>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</si>
  <si>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</si>
  <si>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</si>
  <si>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</si>
  <si>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</si>
  <si>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</si>
  <si>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</si>
  <si>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</si>
  <si>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</si>
  <si>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</si>
  <si>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</si>
  <si>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</si>
  <si>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</si>
  <si>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</si>
  <si>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</si>
  <si>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</si>
  <si>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</si>
  <si>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</si>
  <si>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</si>
  <si>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</si>
  <si>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</si>
  <si>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</si>
  <si>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</si>
  <si>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</si>
  <si>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</si>
  <si>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</si>
  <si>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</si>
  <si>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</si>
  <si>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</si>
  <si>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</si>
  <si>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</si>
  <si>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</si>
  <si>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</si>
  <si>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</si>
  <si>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</si>
  <si>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</si>
  <si>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</si>
  <si>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</si>
  <si>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</si>
  <si>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</si>
  <si>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</si>
  <si>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</si>
  <si>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</si>
  <si>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</si>
  <si>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</si>
  <si>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</si>
  <si>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</si>
  <si>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</si>
  <si>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</si>
  <si>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</si>
  <si>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</si>
  <si>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</si>
  <si>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</si>
  <si>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</si>
  <si>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</si>
  <si>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</si>
  <si>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</si>
  <si>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</si>
  <si>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</si>
  <si>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</si>
  <si>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</si>
  <si>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</si>
  <si>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</si>
  <si>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</si>
  <si>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</si>
  <si>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</si>
  <si>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</si>
  <si>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</si>
  <si>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</si>
  <si>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</si>
  <si>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</si>
  <si>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</si>
  <si>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</si>
  <si>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</si>
  <si>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</si>
  <si>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</si>
  <si>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</si>
  <si>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</si>
  <si>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</si>
  <si>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</si>
  <si>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</si>
  <si>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</si>
  <si>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</si>
  <si>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</si>
  <si>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</si>
  <si>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</si>
  <si>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</si>
  <si>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</si>
  <si>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</si>
  <si>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</si>
  <si>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</si>
  <si>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</si>
  <si>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</si>
  <si>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</si>
  <si>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</si>
  <si>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</si>
  <si>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</si>
  <si>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</si>
  <si>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</si>
  <si>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</si>
  <si>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</si>
  <si>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</si>
  <si>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</si>
  <si>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</si>
  <si>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</si>
  <si>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</si>
  <si>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</si>
  <si>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</si>
  <si>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</si>
  <si>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</si>
  <si>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</si>
  <si>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</si>
  <si>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</si>
  <si>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</si>
  <si>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</si>
  <si>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</si>
  <si>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</si>
  <si>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</si>
  <si>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</si>
  <si>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</si>
  <si>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</si>
  <si>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</si>
  <si>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</si>
  <si>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</si>
  <si>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</si>
  <si>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</si>
  <si>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</si>
  <si>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</si>
  <si>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</si>
  <si>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</si>
  <si>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</si>
  <si>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</si>
  <si>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</si>
  <si>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</si>
  <si>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</si>
  <si>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</si>
  <si>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</si>
  <si>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</si>
  <si>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</si>
  <si>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</si>
  <si>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</si>
  <si>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</si>
  <si>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</si>
  <si>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</si>
  <si>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</si>
  <si>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</si>
  <si>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</si>
  <si>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</si>
  <si>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</si>
  <si>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</si>
  <si>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</si>
  <si>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</si>
  <si>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</si>
  <si>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</si>
  <si>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</si>
  <si>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</si>
  <si>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</si>
  <si>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</si>
  <si>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</si>
  <si>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</si>
  <si>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</si>
  <si>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</si>
  <si>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</si>
  <si>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</si>
  <si>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</si>
  <si>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</si>
  <si>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</si>
  <si>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</si>
  <si>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</si>
  <si>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</si>
  <si>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</si>
  <si>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</si>
  <si>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</si>
  <si>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</si>
  <si>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</si>
  <si>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</si>
  <si>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</si>
  <si>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</si>
  <si>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</si>
  <si>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</si>
  <si>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</si>
  <si>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</si>
  <si>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</si>
  <si>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</si>
  <si>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</si>
  <si>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</si>
  <si>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</si>
  <si>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</si>
  <si>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</si>
  <si>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</si>
  <si>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</si>
  <si>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</si>
  <si>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</si>
  <si>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</si>
  <si>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</si>
  <si>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</si>
  <si>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</si>
  <si>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</si>
  <si>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</si>
  <si>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</si>
  <si>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</si>
  <si>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</si>
  <si>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</si>
  <si>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</si>
  <si>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</si>
  <si>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</si>
  <si>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</si>
  <si>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</si>
  <si>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</si>
  <si>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</si>
  <si>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</si>
  <si>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</si>
  <si>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</si>
  <si>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</si>
  <si>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</si>
  <si>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</si>
  <si>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</si>
  <si>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</si>
  <si>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</si>
  <si>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</si>
  <si>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</si>
  <si>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</si>
  <si>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</si>
  <si>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</si>
  <si>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</si>
  <si>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</si>
  <si>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</si>
  <si>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</si>
  <si>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</si>
  <si>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</si>
  <si>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</si>
  <si>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</si>
  <si>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</si>
  <si>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</si>
  <si>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</si>
  <si>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</si>
  <si>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</si>
  <si>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</si>
  <si>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</si>
  <si>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</si>
  <si>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</si>
  <si>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</si>
  <si>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</si>
  <si>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</si>
  <si>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</si>
  <si>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</si>
  <si>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</si>
  <si>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</si>
  <si>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</si>
  <si>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</si>
  <si>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</si>
  <si>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</si>
  <si>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</si>
  <si>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</si>
  <si>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</si>
  <si>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</si>
  <si>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</si>
  <si>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</si>
  <si>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</si>
  <si>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</si>
  <si>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</si>
  <si>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</si>
  <si>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</si>
  <si>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</si>
  <si>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</si>
  <si>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</si>
  <si>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</si>
  <si>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</si>
  <si>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</si>
  <si>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</si>
  <si>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</si>
  <si>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</si>
  <si>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</si>
  <si>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</si>
  <si>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</si>
  <si>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</si>
  <si>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</si>
  <si>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</si>
  <si>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</si>
  <si>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</si>
  <si>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</si>
  <si>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</si>
  <si>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</si>
  <si>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</si>
  <si>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</si>
  <si>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</si>
  <si>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</si>
  <si>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</si>
  <si>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</si>
  <si>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</si>
  <si>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</si>
  <si>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</si>
  <si>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</si>
  <si>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</si>
  <si>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</si>
  <si>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</si>
  <si>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</si>
  <si>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</si>
  <si>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</si>
  <si>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</si>
  <si>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</si>
  <si>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</si>
  <si>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</si>
  <si>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</si>
  <si>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</si>
  <si>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</si>
  <si>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</si>
  <si>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</si>
  <si>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</si>
  <si>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</si>
  <si>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</si>
  <si>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</si>
  <si>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</si>
  <si>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</si>
  <si>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</si>
  <si>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</si>
  <si>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</si>
  <si>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</si>
  <si>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</si>
  <si>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</si>
  <si>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</si>
  <si>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</si>
  <si>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</si>
  <si>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</si>
  <si>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</si>
  <si>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</si>
  <si>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</si>
  <si>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</si>
  <si>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</si>
  <si>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</si>
  <si>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</si>
  <si>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</si>
  <si>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</si>
  <si>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</si>
  <si>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</si>
  <si>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</si>
  <si>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</si>
  <si>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</si>
  <si>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</si>
  <si>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</si>
  <si>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</si>
  <si>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</si>
  <si>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</si>
  <si>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</si>
  <si>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</si>
  <si>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</si>
  <si>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</si>
  <si>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</si>
  <si>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</si>
  <si>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</si>
  <si>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</si>
  <si>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</si>
  <si>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</si>
  <si>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</si>
  <si>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</si>
  <si>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</si>
  <si>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</si>
  <si>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</si>
  <si>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</si>
  <si>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</si>
  <si>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</si>
  <si>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</si>
  <si>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</si>
  <si>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</si>
  <si>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</si>
  <si>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</si>
  <si>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</si>
  <si>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</si>
  <si>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</si>
  <si>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</si>
  <si>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</si>
  <si>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</si>
  <si>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</si>
  <si>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</si>
  <si>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</si>
  <si>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</si>
  <si>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</si>
  <si>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</si>
  <si>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</si>
  <si>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</si>
  <si>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</si>
  <si>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</si>
  <si>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</si>
  <si>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</si>
  <si>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</si>
  <si>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</si>
  <si>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</si>
  <si>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</si>
  <si>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</si>
  <si>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</si>
  <si>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</si>
  <si>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</si>
  <si>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</si>
  <si>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</si>
  <si>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</si>
  <si>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</si>
  <si>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</si>
  <si>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</si>
  <si>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</si>
  <si>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</si>
  <si>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</si>
  <si>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</si>
  <si>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</si>
  <si>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</si>
  <si>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</si>
  <si>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</si>
  <si>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</si>
  <si>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</si>
  <si>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</si>
  <si>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</si>
  <si>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</si>
  <si>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</si>
  <si>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</si>
  <si>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</si>
  <si>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</si>
  <si>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</si>
  <si>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</si>
  <si>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</si>
  <si>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</si>
  <si>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</si>
  <si>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</si>
  <si>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</si>
  <si>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</si>
  <si>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</si>
  <si>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</si>
  <si>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</si>
  <si>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</si>
  <si>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</si>
  <si>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</si>
  <si>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</si>
  <si>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</si>
  <si>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</si>
  <si>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</si>
  <si>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</si>
  <si>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</si>
  <si>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</si>
  <si>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</si>
  <si>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</si>
  <si>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</si>
  <si>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</si>
  <si>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</si>
  <si>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</si>
  <si>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</si>
  <si>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</si>
  <si>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</si>
  <si>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</si>
  <si>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</si>
  <si>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</si>
  <si>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</si>
  <si>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</si>
  <si>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</si>
  <si>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</si>
  <si>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</si>
  <si>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</si>
  <si>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</si>
  <si>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</si>
  <si>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</si>
  <si>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</si>
  <si>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</si>
  <si>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</si>
  <si>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</si>
  <si>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</si>
  <si>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</si>
  <si>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</si>
  <si>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</si>
  <si>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</si>
  <si>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</si>
  <si>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</si>
  <si>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</si>
  <si>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</si>
  <si>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</si>
  <si>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</si>
  <si>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</si>
  <si>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</si>
  <si>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</si>
  <si>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</si>
  <si>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</si>
  <si>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</si>
  <si>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</si>
  <si>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</si>
  <si>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</si>
  <si>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</si>
  <si>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</si>
  <si>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</si>
  <si>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</si>
  <si>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</si>
  <si>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</si>
  <si>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</si>
  <si>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</si>
  <si>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</si>
  <si>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</si>
  <si>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</si>
  <si>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</si>
  <si>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</si>
  <si>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</si>
  <si>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</si>
  <si>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</si>
  <si>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</si>
  <si>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</si>
  <si>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</si>
  <si>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</si>
  <si>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</si>
  <si>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</si>
  <si>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</si>
  <si>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</si>
  <si>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</si>
  <si>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</si>
  <si>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</si>
  <si>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</si>
  <si>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</si>
  <si>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</si>
  <si>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</si>
  <si>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</si>
  <si>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</si>
  <si>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</si>
  <si>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</si>
  <si>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</si>
  <si>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</si>
  <si>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</si>
  <si>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</si>
  <si>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</si>
  <si>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</si>
  <si>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</si>
  <si>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</si>
  <si>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</si>
  <si>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</si>
  <si>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</si>
  <si>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</si>
  <si>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</si>
  <si>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</si>
  <si>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</si>
  <si>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</si>
  <si>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</si>
  <si>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</si>
  <si>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</si>
  <si>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</si>
  <si>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</si>
  <si>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</si>
  <si>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</si>
  <si>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</si>
  <si>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</si>
  <si>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</si>
  <si>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</si>
  <si>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</si>
  <si>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</si>
  <si>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</si>
  <si>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</si>
  <si>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</si>
  <si>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</si>
  <si>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</si>
  <si>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</si>
  <si>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</si>
  <si>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</si>
  <si>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</si>
  <si>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</si>
  <si>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</si>
  <si>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</si>
  <si>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</si>
  <si>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</si>
  <si>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</si>
  <si>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</si>
  <si>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</si>
  <si>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</si>
  <si>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</si>
  <si>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</si>
  <si>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</si>
  <si>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</si>
  <si>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</si>
  <si>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</si>
  <si>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</si>
  <si>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</si>
  <si>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</si>
  <si>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</si>
  <si>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</si>
  <si>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</si>
  <si>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</si>
  <si>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</si>
  <si>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</si>
  <si>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</si>
  <si>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</si>
  <si>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</si>
  <si>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</si>
  <si>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</si>
  <si>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</si>
  <si>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</si>
  <si>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</si>
  <si>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</si>
  <si>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</si>
  <si>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</si>
  <si>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</si>
  <si>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</si>
  <si>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</si>
  <si>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</si>
  <si>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</si>
  <si>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</si>
  <si>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</si>
  <si>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</si>
  <si>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</si>
  <si>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</si>
  <si>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</si>
  <si>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</si>
  <si>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</si>
  <si>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</si>
  <si>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</si>
  <si>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</si>
  <si>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</si>
  <si>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</si>
  <si>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</si>
  <si>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</si>
  <si>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</si>
  <si>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</si>
  <si>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</si>
  <si>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</si>
  <si>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</si>
  <si>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</si>
  <si>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</si>
  <si>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</si>
  <si>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</si>
  <si>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</si>
  <si>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</si>
  <si>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</si>
  <si>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</si>
  <si>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</si>
  <si>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</si>
  <si>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</si>
  <si>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</si>
  <si>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</si>
  <si>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</si>
  <si>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</si>
  <si>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</si>
  <si>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</si>
  <si>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</si>
  <si>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</si>
  <si>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</si>
  <si>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</si>
  <si>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</si>
  <si>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</si>
  <si>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</si>
  <si>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</si>
  <si>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</si>
  <si>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</si>
  <si>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</si>
  <si>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</si>
  <si>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</si>
  <si>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</si>
  <si>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</si>
  <si>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</si>
  <si>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</si>
  <si>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</si>
  <si>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</si>
  <si>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</si>
  <si>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</si>
  <si>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</si>
  <si>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</si>
  <si>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</si>
  <si>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</si>
  <si>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</si>
  <si>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</si>
  <si>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</si>
  <si>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</si>
  <si>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</si>
  <si>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</si>
  <si>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</si>
  <si>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</si>
  <si>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</si>
  <si>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</si>
  <si>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</si>
  <si>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</si>
  <si>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</si>
  <si>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</si>
  <si>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</si>
  <si>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</si>
  <si>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</si>
  <si>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</si>
  <si>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</si>
  <si>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</si>
  <si>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</si>
  <si>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</si>
  <si>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</si>
  <si>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</si>
  <si>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</si>
  <si>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</si>
  <si>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</si>
  <si>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</si>
  <si>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</si>
  <si>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</si>
  <si>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</si>
  <si>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</si>
  <si>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</si>
  <si>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</si>
  <si>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</si>
  <si>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</si>
  <si>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</si>
  <si>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</si>
  <si>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</si>
  <si>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</si>
  <si>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</si>
  <si>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</si>
  <si>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</si>
  <si>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</si>
  <si>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</si>
  <si>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</si>
  <si>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</si>
  <si>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</si>
  <si>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</si>
  <si>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</si>
  <si>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</si>
  <si>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</si>
  <si>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</si>
  <si>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</si>
  <si>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</si>
  <si>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</si>
  <si>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</si>
  <si>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</si>
  <si>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</si>
  <si>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</si>
  <si>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</si>
  <si>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</si>
  <si>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</si>
  <si>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</si>
  <si>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</si>
  <si>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</si>
  <si>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</si>
  <si>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</si>
  <si>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</si>
  <si>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</si>
  <si>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</si>
  <si>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</si>
  <si>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</si>
  <si>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</si>
  <si>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</si>
  <si>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</si>
  <si>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</si>
  <si>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</si>
  <si>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</si>
  <si>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</si>
  <si>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</si>
  <si>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</si>
  <si>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</si>
  <si>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</si>
  <si>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</si>
  <si>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</si>
  <si>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</si>
  <si>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</si>
  <si>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</si>
  <si>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</si>
  <si>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</si>
  <si>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</si>
  <si>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</si>
  <si>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</si>
  <si>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</si>
  <si>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</si>
  <si>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</si>
  <si>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</si>
  <si>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</si>
  <si>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</si>
  <si>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</si>
  <si>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</si>
  <si>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</si>
  <si>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</si>
  <si>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</si>
  <si>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</si>
  <si>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</si>
  <si>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</si>
  <si>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</si>
  <si>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</si>
  <si>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</si>
  <si>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</si>
  <si>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</si>
  <si>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</si>
  <si>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</si>
  <si>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</si>
  <si>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</si>
  <si>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</si>
  <si>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</si>
  <si>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</si>
  <si>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</si>
  <si>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</si>
  <si>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</si>
  <si>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</si>
  <si>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</si>
  <si>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</si>
  <si>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</si>
  <si>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</si>
  <si>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</si>
  <si>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</si>
  <si>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</si>
  <si>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</si>
  <si>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</si>
  <si>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</si>
  <si>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</si>
  <si>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</si>
  <si>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</si>
  <si>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</si>
  <si>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</si>
  <si>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</si>
  <si>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</si>
  <si>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</si>
  <si>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</si>
  <si>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</si>
  <si>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</si>
  <si>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</si>
  <si>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</si>
  <si>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</si>
  <si>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</si>
  <si>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</si>
  <si>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</si>
  <si>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</si>
  <si>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</si>
  <si>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</si>
  <si>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</si>
  <si>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</si>
  <si>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</si>
  <si>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</si>
  <si>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</si>
  <si>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</si>
  <si>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</si>
  <si>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</si>
  <si>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</si>
  <si>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</si>
  <si>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</si>
  <si>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</si>
  <si>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</si>
  <si>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</si>
  <si>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</si>
  <si>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</si>
  <si>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</si>
  <si>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</si>
  <si>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</si>
  <si>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</si>
  <si>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</si>
  <si>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</si>
  <si>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</si>
  <si>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</si>
  <si>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</si>
  <si>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</si>
  <si>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</si>
  <si>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</si>
  <si>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</si>
  <si>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</si>
  <si>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</si>
  <si>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</si>
  <si>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</si>
  <si>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</si>
  <si>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</si>
  <si>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</si>
  <si>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</si>
  <si>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</si>
  <si>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</si>
  <si>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</si>
  <si>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</si>
  <si>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</si>
  <si>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</si>
  <si>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</si>
  <si>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</si>
  <si>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</si>
  <si>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</si>
  <si>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</si>
  <si>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</si>
  <si>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</si>
  <si>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</si>
  <si>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</si>
  <si>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</si>
  <si>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</si>
  <si>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</si>
  <si>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</si>
  <si>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</si>
  <si>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</si>
  <si>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</si>
  <si>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</si>
  <si>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</si>
  <si>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</si>
  <si>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</si>
  <si>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</si>
  <si>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</si>
  <si>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</si>
  <si>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</si>
  <si>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</si>
  <si>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</si>
  <si>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</si>
  <si>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</si>
  <si>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</si>
  <si>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</si>
  <si>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</si>
  <si>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</si>
  <si>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</si>
  <si>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</si>
  <si>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</si>
  <si>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</si>
  <si>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</si>
  <si>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</si>
  <si>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</si>
  <si>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</si>
  <si>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</si>
  <si>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</si>
  <si>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</si>
  <si>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</si>
  <si>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</si>
  <si>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</si>
  <si>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</si>
  <si>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</si>
  <si>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</si>
  <si>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</si>
  <si>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</si>
  <si>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</si>
  <si>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</si>
  <si>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</si>
  <si>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</si>
  <si>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</si>
  <si>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</si>
  <si>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</si>
  <si>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</si>
  <si>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</si>
  <si>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</si>
  <si>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</si>
  <si>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</si>
  <si>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</si>
  <si>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</si>
  <si>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</si>
  <si>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</si>
  <si>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</si>
  <si>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</si>
  <si>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</si>
  <si>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</si>
  <si>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</si>
  <si>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</si>
  <si>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</si>
  <si>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</si>
  <si>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</si>
  <si>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</si>
  <si>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</si>
  <si>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</si>
  <si>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</si>
  <si>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</si>
  <si>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</si>
  <si>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</si>
  <si>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</si>
  <si>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</si>
  <si>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</si>
  <si>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</si>
  <si>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</si>
  <si>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</si>
  <si>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</si>
  <si>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</si>
  <si>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</si>
  <si>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</si>
  <si>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</si>
  <si>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</si>
  <si>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</si>
  <si>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</si>
  <si>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</si>
  <si>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</si>
  <si>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</si>
  <si>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</si>
  <si>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</si>
  <si>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</si>
  <si>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</si>
  <si>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</si>
  <si>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</si>
  <si>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</si>
  <si>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</si>
  <si>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</si>
  <si>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</si>
  <si>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</si>
  <si>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</si>
  <si>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</si>
  <si>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</si>
  <si>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</si>
  <si>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</si>
  <si>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</si>
  <si>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</si>
  <si>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</si>
  <si>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</si>
  <si>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</si>
  <si>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</si>
  <si>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</si>
  <si>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</si>
  <si>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</si>
  <si>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</si>
  <si>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</si>
  <si>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</si>
  <si>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</si>
  <si>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</si>
  <si>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</si>
  <si>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</si>
  <si>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</si>
  <si>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</si>
  <si>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</si>
  <si>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</si>
  <si>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</si>
  <si>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</si>
  <si>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</si>
  <si>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</si>
  <si>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</si>
  <si>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</si>
  <si>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</si>
  <si>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</si>
  <si>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</si>
  <si>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</si>
  <si>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</si>
  <si>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</si>
  <si>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</si>
  <si>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</si>
  <si>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</si>
  <si>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</si>
  <si>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</si>
  <si>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</si>
  <si>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</si>
  <si>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</si>
  <si>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</si>
  <si>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</si>
  <si>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</si>
  <si>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</si>
  <si>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</si>
  <si>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</si>
  <si>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</si>
  <si>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</si>
  <si>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</si>
  <si>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</si>
  <si>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</si>
  <si>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</si>
  <si>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</si>
  <si>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</si>
  <si>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</si>
  <si>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</si>
  <si>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</si>
  <si>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</si>
  <si>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</si>
  <si>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</si>
  <si>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</si>
  <si>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</si>
  <si>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</si>
  <si>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</si>
  <si>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</si>
  <si>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</si>
  <si>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</si>
  <si>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</si>
  <si>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</si>
  <si>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</si>
  <si>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</si>
  <si>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</si>
  <si>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</si>
  <si>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</si>
  <si>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</si>
  <si>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</si>
  <si>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</si>
  <si>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</si>
  <si>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</si>
  <si>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</si>
  <si>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</si>
  <si>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</si>
  <si>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</si>
  <si>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</si>
  <si>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</si>
  <si>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</si>
  <si>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</si>
  <si>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</si>
  <si>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</si>
  <si>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</si>
  <si>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</si>
  <si>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</si>
  <si>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</si>
  <si>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</si>
  <si>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</si>
  <si>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</si>
  <si>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</si>
  <si>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</si>
  <si>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</si>
  <si>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</si>
  <si>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</si>
  <si>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</si>
  <si>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</si>
  <si>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</si>
  <si>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</si>
  <si>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</si>
  <si>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</si>
  <si>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</si>
  <si>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</si>
  <si>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</si>
  <si>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</si>
  <si>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</si>
  <si>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</si>
  <si>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</si>
  <si>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</si>
  <si>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</si>
  <si>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</si>
  <si>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</si>
  <si>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</si>
  <si>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</si>
  <si>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</si>
  <si>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</si>
  <si>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</si>
  <si>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</si>
  <si>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</si>
  <si>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</si>
  <si>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</si>
  <si>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</si>
  <si>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</si>
  <si>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</si>
  <si>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</si>
  <si>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</si>
  <si>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</si>
  <si>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</si>
  <si>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</si>
  <si>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</si>
  <si>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</si>
  <si>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</si>
  <si>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</si>
  <si>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</si>
  <si>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</si>
  <si>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</si>
  <si>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</si>
  <si>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</si>
  <si>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</si>
  <si>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</si>
  <si>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</si>
  <si>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</si>
  <si>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</si>
  <si>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</si>
  <si>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</si>
  <si>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</si>
  <si>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</si>
  <si>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</si>
  <si>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</si>
  <si>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</si>
  <si>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</si>
  <si>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</si>
  <si>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</si>
  <si>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</si>
  <si>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</si>
  <si>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</si>
  <si>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</si>
  <si>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</si>
  <si>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</si>
  <si>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</si>
  <si>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</si>
  <si>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</si>
  <si>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</si>
  <si>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</si>
  <si>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</si>
  <si>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</si>
  <si>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</si>
  <si>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</si>
  <si>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</si>
  <si>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</si>
  <si>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</si>
  <si>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</si>
  <si>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</si>
  <si>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</si>
  <si>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</si>
  <si>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</si>
  <si>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</si>
  <si>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</si>
  <si>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</si>
  <si>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</si>
  <si>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</si>
  <si>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</si>
  <si>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</si>
  <si>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</si>
  <si>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</si>
  <si>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</si>
  <si>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</si>
  <si>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</si>
  <si>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</si>
  <si>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</si>
  <si>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</si>
  <si>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</si>
  <si>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</si>
  <si>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</si>
  <si>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</si>
  <si>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</si>
  <si>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</si>
  <si>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</si>
  <si>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</si>
  <si>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</si>
  <si>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</si>
  <si>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</si>
  <si>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</si>
  <si>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</si>
  <si>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</si>
  <si>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</si>
  <si>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</si>
  <si>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</si>
  <si>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</si>
  <si>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</si>
  <si>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</si>
  <si>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</si>
  <si>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</si>
  <si>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</si>
  <si>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</si>
  <si>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</si>
  <si>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</si>
  <si>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</si>
  <si>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</si>
  <si>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</si>
  <si>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</si>
  <si>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</si>
  <si>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</si>
  <si>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</si>
  <si>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</si>
  <si>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</si>
  <si>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</si>
  <si>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</si>
  <si>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</si>
  <si>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</si>
  <si>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</si>
  <si>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</si>
  <si>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</si>
  <si>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</si>
  <si>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</si>
  <si>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</si>
  <si>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</si>
  <si>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</si>
  <si>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</si>
  <si>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</si>
  <si>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</si>
  <si>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</si>
  <si>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</si>
  <si>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</si>
  <si>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</si>
  <si>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</si>
  <si>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</si>
  <si>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</si>
  <si>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</si>
  <si>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</si>
  <si>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</si>
  <si>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</si>
  <si>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</si>
  <si>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</si>
  <si>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</si>
  <si>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</si>
  <si>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</si>
  <si>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</si>
  <si>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</si>
  <si>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</si>
  <si>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</si>
  <si>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</si>
  <si>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</si>
  <si>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</si>
  <si>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</si>
  <si>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</si>
  <si>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</si>
  <si>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</si>
  <si>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</si>
  <si>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</si>
  <si>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</si>
  <si>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</si>
  <si>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</si>
  <si>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</si>
  <si>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</si>
  <si>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</si>
  <si>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</si>
  <si>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</si>
  <si>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</si>
  <si>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</si>
  <si>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</si>
  <si>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</si>
  <si>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</si>
  <si>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</si>
  <si>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</si>
  <si>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</si>
  <si>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</si>
  <si>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</si>
  <si>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</si>
  <si>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</si>
  <si>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</si>
  <si>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</si>
  <si>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</si>
  <si>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</si>
  <si>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</si>
  <si>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</si>
  <si>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</si>
  <si>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</si>
  <si>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</si>
  <si>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</si>
  <si>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</si>
  <si>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</si>
  <si>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</si>
  <si>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</si>
  <si>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</si>
  <si>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</si>
  <si>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</si>
  <si>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</si>
  <si>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</si>
  <si>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</si>
  <si>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</si>
  <si>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</si>
  <si>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</si>
  <si>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</si>
  <si>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</si>
  <si>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</si>
  <si>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</si>
  <si>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</si>
  <si>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</si>
  <si>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</si>
  <si>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</si>
  <si>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</si>
  <si>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</si>
  <si>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</si>
  <si>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</si>
  <si>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</si>
  <si>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</si>
  <si>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</si>
  <si>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</si>
  <si>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</si>
  <si>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</si>
  <si>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</si>
  <si>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</si>
  <si>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</si>
  <si>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</si>
  <si>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</si>
  <si>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</si>
  <si>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</si>
  <si>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</si>
  <si>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</si>
  <si>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</si>
  <si>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</si>
  <si>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</si>
  <si>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</si>
  <si>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</si>
  <si>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</si>
  <si>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</si>
  <si>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</si>
  <si>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</si>
  <si>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</si>
  <si>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</si>
  <si>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</si>
  <si>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</si>
  <si>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</si>
  <si>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</si>
  <si>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</si>
  <si>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</si>
  <si>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</si>
  <si>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</si>
  <si>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</si>
  <si>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</si>
  <si>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</si>
  <si>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</si>
  <si>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</si>
  <si>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</si>
  <si>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</si>
  <si>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</si>
  <si>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</si>
  <si>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</si>
  <si>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</si>
  <si>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</si>
  <si>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</si>
  <si>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</si>
  <si>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</si>
  <si>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</si>
  <si>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</si>
  <si>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</si>
  <si>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</si>
  <si>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</si>
  <si>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</si>
  <si>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</si>
  <si>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</si>
  <si>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</si>
  <si>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</si>
  <si>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</si>
  <si>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</si>
  <si>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</si>
  <si>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</si>
  <si>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</si>
  <si>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</si>
  <si>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</si>
  <si>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</si>
  <si>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</si>
  <si>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</si>
  <si>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</si>
  <si>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</si>
  <si>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</si>
  <si>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</si>
  <si>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</si>
  <si>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</si>
  <si>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</si>
  <si>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</si>
  <si>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</si>
  <si>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</si>
  <si>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</si>
  <si>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</si>
  <si>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</si>
  <si>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</si>
  <si>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</si>
  <si>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</si>
  <si>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</si>
  <si>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</si>
  <si>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</si>
  <si>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</si>
  <si>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</si>
  <si>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</si>
  <si>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</si>
  <si>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</si>
  <si>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</si>
  <si>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</si>
  <si>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</si>
  <si>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</si>
  <si>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</si>
  <si>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</si>
  <si>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</si>
  <si>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</si>
  <si>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</si>
  <si>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</si>
  <si>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</si>
  <si>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</si>
  <si>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</si>
  <si>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</si>
  <si>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</si>
  <si>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</si>
  <si>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</si>
  <si>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</si>
  <si>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</si>
  <si>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</si>
  <si>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</si>
  <si>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</si>
  <si>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</si>
  <si>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</si>
  <si>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</si>
  <si>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</si>
  <si>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</si>
  <si>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</si>
  <si>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</si>
  <si>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</si>
  <si>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</si>
  <si>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</si>
  <si>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</si>
  <si>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</si>
  <si>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</si>
  <si>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</si>
  <si>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</si>
  <si>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</si>
  <si>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</si>
  <si>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</si>
  <si>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</si>
  <si>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</si>
  <si>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</si>
  <si>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</si>
  <si>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</si>
  <si>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</si>
  <si>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</si>
  <si>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</si>
  <si>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</si>
  <si>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</si>
  <si>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</si>
  <si>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</si>
  <si>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</si>
  <si>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</si>
  <si>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</si>
  <si>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</si>
  <si>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</si>
  <si>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</si>
  <si>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</si>
  <si>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</si>
  <si>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</si>
  <si>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</si>
  <si>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</si>
  <si>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</si>
  <si>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</si>
  <si>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</si>
  <si>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</si>
  <si>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</si>
  <si>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</si>
  <si>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</si>
  <si>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</si>
  <si>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</si>
  <si>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</si>
  <si>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</si>
  <si>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</si>
  <si>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</si>
  <si>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</si>
  <si>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</si>
  <si>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</si>
  <si>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</si>
  <si>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</si>
  <si>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</si>
  <si>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</si>
  <si>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</si>
  <si>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</si>
  <si>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</si>
  <si>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</si>
  <si>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</si>
  <si>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</si>
  <si>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</si>
  <si>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</si>
  <si>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</si>
  <si>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</si>
  <si>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</si>
  <si>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</si>
  <si>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</si>
  <si>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</si>
  <si>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</si>
  <si>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</si>
  <si>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</si>
  <si>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</si>
  <si>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</si>
  <si>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</si>
  <si>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</si>
  <si>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</si>
  <si>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</si>
  <si>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</si>
  <si>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</si>
  <si>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</si>
  <si>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</si>
  <si>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</si>
  <si>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</si>
  <si>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</si>
  <si>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</si>
  <si>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</si>
  <si>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</si>
  <si>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</si>
  <si>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</si>
  <si>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</si>
  <si>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</si>
  <si>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</si>
  <si>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</si>
  <si>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</si>
  <si>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</si>
  <si>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</si>
  <si>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</si>
  <si>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</si>
  <si>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</si>
  <si>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</si>
  <si>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</si>
  <si>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</si>
  <si>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</si>
  <si>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</si>
  <si>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</si>
  <si>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</si>
  <si>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</si>
  <si>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</si>
  <si>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</si>
  <si>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</si>
  <si>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</si>
  <si>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</si>
  <si>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</si>
  <si>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</si>
  <si>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</si>
  <si>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</si>
  <si>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</si>
  <si>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</si>
  <si>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</si>
  <si>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</si>
  <si>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</si>
  <si>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</si>
  <si>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</si>
  <si>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</si>
  <si>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</si>
  <si>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</si>
  <si>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</si>
  <si>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</si>
  <si>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</si>
  <si>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</si>
  <si>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</si>
  <si>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</si>
  <si>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</si>
  <si>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</si>
  <si>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</si>
  <si>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</si>
  <si>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</si>
  <si>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</si>
  <si>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</si>
  <si>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</si>
  <si>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</si>
  <si>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</si>
  <si>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</si>
  <si>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</si>
  <si>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</si>
  <si>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</si>
  <si>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</si>
  <si>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</si>
  <si>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</si>
  <si>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</si>
  <si>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</si>
  <si>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</si>
  <si>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</si>
  <si>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</si>
  <si>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</si>
  <si>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</si>
  <si>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</si>
  <si>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</si>
  <si>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</si>
  <si>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</si>
  <si>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</si>
  <si>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</si>
  <si>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</si>
  <si>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</si>
  <si>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</si>
  <si>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</si>
  <si>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</si>
  <si>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</si>
  <si>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</si>
  <si>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</si>
  <si>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</si>
  <si>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</si>
  <si>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</si>
  <si>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</si>
  <si>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</si>
  <si>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</si>
  <si>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</si>
  <si>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</si>
  <si>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</si>
  <si>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</si>
  <si>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</si>
  <si>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</si>
  <si>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</si>
  <si>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</si>
  <si>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</si>
  <si>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</si>
  <si>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</si>
  <si>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</si>
  <si>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</si>
  <si>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</si>
  <si>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</si>
  <si>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</si>
  <si>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</si>
  <si>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</si>
  <si>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</si>
  <si>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</si>
  <si>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</si>
  <si>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</si>
  <si>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</si>
  <si>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</si>
  <si>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</si>
  <si>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</si>
  <si>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</si>
  <si>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</si>
  <si>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</si>
  <si>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</si>
  <si>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</si>
  <si>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</si>
  <si>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</si>
  <si>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</si>
  <si>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</si>
  <si>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</si>
  <si>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</si>
  <si>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</si>
  <si>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</si>
  <si>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</si>
  <si>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</si>
  <si>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</si>
  <si>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</si>
  <si>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</si>
  <si>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</si>
  <si>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</si>
  <si>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</si>
  <si>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</si>
  <si>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</si>
  <si>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</si>
  <si>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</si>
  <si>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</si>
  <si>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</si>
  <si>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</si>
  <si>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</si>
  <si>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</si>
  <si>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</si>
  <si>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</si>
  <si>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</si>
  <si>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</si>
  <si>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</si>
  <si>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</si>
  <si>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</si>
  <si>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</si>
  <si>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</si>
  <si>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</si>
  <si>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</si>
  <si>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</si>
  <si>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</si>
  <si>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</si>
  <si>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</si>
  <si>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</si>
  <si>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</si>
  <si>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</si>
  <si>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</si>
  <si>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</si>
  <si>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</si>
  <si>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</si>
  <si>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</si>
  <si>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</si>
  <si>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</si>
  <si>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</si>
  <si>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</si>
  <si>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</si>
  <si>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</si>
  <si>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</si>
  <si>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</si>
  <si>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</si>
  <si>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</si>
  <si>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</si>
  <si>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</si>
  <si>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</si>
  <si>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</si>
  <si>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</si>
  <si>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</si>
  <si>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</si>
  <si>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</si>
  <si>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</si>
  <si>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</si>
  <si>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</si>
  <si>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</si>
  <si>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</si>
  <si>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</si>
  <si>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</si>
  <si>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</si>
  <si>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</si>
  <si>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</si>
  <si>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</si>
  <si>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</si>
  <si>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</si>
  <si>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</si>
  <si>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</si>
  <si>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</si>
  <si>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</si>
  <si>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</si>
  <si>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</si>
  <si>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</si>
  <si>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</si>
  <si>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</si>
  <si>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</si>
  <si>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</si>
  <si>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</si>
  <si>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</si>
  <si>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</si>
  <si>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</si>
  <si>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</si>
  <si>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</si>
  <si>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</si>
  <si>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</si>
  <si>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</si>
  <si>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</si>
  <si>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</si>
  <si>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</si>
  <si>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</si>
  <si>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</si>
  <si>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</si>
  <si>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</si>
  <si>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</si>
  <si>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</si>
  <si>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</si>
  <si>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</si>
  <si>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</si>
  <si>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</si>
  <si>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</si>
  <si>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</si>
  <si>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</si>
  <si>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</si>
  <si>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</si>
  <si>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</si>
  <si>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</si>
  <si>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</si>
  <si>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</si>
  <si>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</si>
  <si>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</si>
  <si>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</si>
  <si>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</si>
  <si>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</si>
  <si>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</si>
  <si>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</si>
  <si>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</si>
  <si>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</si>
  <si>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</si>
  <si>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</si>
  <si>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</si>
  <si>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</si>
  <si>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</si>
  <si>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</si>
  <si>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</si>
  <si>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</si>
  <si>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</si>
  <si>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</si>
  <si>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</si>
  <si>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</si>
  <si>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</si>
  <si>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</si>
  <si>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</si>
  <si>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</si>
  <si>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</si>
  <si>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</si>
  <si>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</si>
  <si>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</si>
  <si>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</si>
  <si>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</si>
  <si>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</si>
  <si>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</si>
  <si>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</si>
  <si>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</si>
  <si>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</si>
  <si>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</si>
  <si>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</si>
  <si>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</si>
  <si>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</si>
  <si>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</si>
  <si>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</si>
  <si>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</si>
  <si>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</si>
  <si>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</si>
  <si>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</si>
  <si>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</si>
  <si>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</si>
  <si>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</si>
  <si>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</si>
  <si>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</si>
  <si>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</si>
  <si>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</si>
  <si>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</si>
  <si>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</si>
  <si>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</si>
  <si>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</si>
  <si>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</si>
  <si>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</si>
  <si>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</si>
  <si>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</si>
  <si>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</si>
  <si>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</si>
  <si>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</si>
  <si>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</si>
  <si>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</si>
  <si>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</si>
  <si>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</si>
  <si>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</si>
  <si>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</si>
  <si>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</si>
  <si>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</si>
  <si>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</si>
  <si>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</si>
  <si>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</si>
  <si>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</si>
  <si>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</si>
  <si>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</si>
  <si>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</si>
  <si>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</si>
  <si>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</si>
  <si>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</si>
  <si>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</si>
  <si>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</si>
  <si>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</si>
  <si>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</si>
  <si>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</si>
  <si>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</si>
  <si>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</si>
  <si>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</si>
  <si>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</si>
  <si>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</si>
  <si>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</si>
  <si>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</si>
  <si>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</si>
  <si>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</si>
  <si>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</si>
  <si>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</si>
  <si>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</si>
  <si>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</si>
  <si>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</si>
  <si>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</si>
  <si>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</si>
  <si>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</si>
  <si>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</si>
  <si>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</si>
  <si>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</si>
  <si>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</si>
  <si>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</si>
  <si>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</si>
  <si>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</si>
  <si>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</si>
  <si>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</si>
  <si>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</si>
  <si>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</si>
  <si>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</si>
  <si>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</si>
  <si>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</si>
  <si>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</si>
  <si>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</si>
  <si>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</si>
  <si>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</si>
  <si>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</si>
  <si>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</si>
  <si>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</si>
  <si>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</si>
  <si>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</si>
  <si>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</si>
  <si>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</si>
  <si>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</si>
  <si>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</si>
  <si>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</si>
  <si>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</si>
  <si>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</si>
  <si>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</si>
  <si>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</si>
  <si>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</si>
  <si>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</si>
  <si>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</si>
  <si>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</si>
  <si>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</si>
  <si>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</si>
  <si>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</si>
  <si>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</si>
  <si>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</si>
  <si>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</si>
  <si>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</si>
  <si>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</si>
  <si>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</si>
  <si>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</si>
  <si>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</si>
  <si>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</si>
  <si>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</si>
  <si>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</si>
  <si>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</si>
  <si>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</si>
  <si>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</si>
  <si>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</si>
  <si>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</si>
  <si>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</si>
  <si>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</si>
  <si>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</si>
  <si>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</si>
  <si>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</si>
  <si>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</si>
  <si>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</si>
  <si>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</si>
  <si>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</si>
  <si>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</si>
  <si>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</si>
  <si>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</si>
  <si>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</si>
  <si>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</si>
  <si>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</si>
  <si>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</si>
  <si>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</si>
  <si>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</si>
  <si>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</si>
  <si>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</si>
  <si>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</si>
  <si>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</si>
  <si>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</si>
  <si>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</si>
  <si>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</si>
  <si>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</si>
  <si>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</si>
  <si>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</si>
  <si>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</si>
  <si>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</si>
  <si>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</si>
  <si>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</si>
  <si>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</si>
  <si>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</si>
  <si>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</si>
  <si>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</si>
  <si>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</si>
  <si>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</si>
  <si>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</si>
  <si>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</si>
  <si>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</si>
  <si>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</si>
  <si>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</si>
  <si>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</si>
  <si>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</si>
  <si>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</si>
  <si>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</si>
  <si>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</si>
  <si>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</si>
  <si>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</si>
  <si>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</si>
  <si>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</si>
  <si>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</si>
  <si>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</si>
  <si>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</si>
  <si>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</si>
  <si>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</si>
  <si>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</si>
  <si>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</si>
  <si>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</si>
  <si>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</si>
  <si>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</si>
  <si>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</si>
  <si>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</si>
  <si>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</si>
  <si>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</si>
  <si>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</si>
  <si>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</si>
  <si>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</si>
  <si>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</si>
  <si>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</si>
  <si>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</si>
  <si>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</si>
  <si>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</si>
  <si>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</si>
  <si>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</si>
  <si>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</si>
  <si>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</si>
  <si>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</si>
  <si>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</si>
  <si>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</si>
  <si>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</si>
  <si>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</si>
  <si>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</si>
  <si>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</si>
  <si>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</si>
  <si>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</si>
  <si>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</si>
  <si>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</si>
  <si>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</si>
  <si>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</si>
  <si>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</si>
  <si>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</si>
  <si>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</si>
  <si>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</si>
  <si>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</si>
  <si>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</si>
  <si>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</si>
  <si>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</si>
  <si>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</si>
  <si>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</si>
  <si>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</si>
  <si>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</si>
  <si>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</si>
  <si>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</si>
  <si>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</si>
  <si>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</si>
  <si>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</si>
  <si>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</si>
  <si>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</si>
  <si>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</si>
  <si>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</si>
  <si>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</si>
  <si>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</si>
  <si>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</si>
  <si>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</si>
  <si>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</si>
  <si>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</si>
  <si>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</si>
  <si>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</si>
  <si>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</si>
  <si>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</si>
  <si>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</si>
  <si>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</si>
  <si>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</si>
  <si>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</si>
  <si>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</si>
  <si>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</si>
  <si>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</si>
  <si>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</si>
  <si>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</si>
  <si>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</si>
  <si>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</si>
  <si>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</si>
  <si>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</si>
  <si>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</si>
  <si>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</si>
  <si>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</si>
  <si>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</si>
  <si>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</si>
  <si>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</si>
  <si>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</si>
  <si>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</si>
  <si>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</si>
  <si>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</si>
  <si>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</si>
  <si>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</si>
  <si>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</si>
  <si>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</si>
  <si>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</si>
  <si>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</si>
  <si>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</si>
  <si>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</si>
  <si>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</si>
  <si>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</si>
  <si>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</si>
  <si>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</si>
  <si>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</si>
  <si>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</si>
  <si>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</si>
  <si>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</si>
  <si>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</si>
  <si>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</si>
  <si>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</si>
  <si>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</si>
  <si>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</si>
  <si>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</si>
  <si>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</si>
  <si>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</si>
  <si>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</si>
  <si>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</si>
  <si>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</si>
  <si>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</si>
  <si>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</si>
  <si>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</si>
  <si>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</si>
  <si>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</si>
  <si>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</si>
  <si>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</si>
  <si>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</si>
  <si>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</si>
  <si>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</si>
  <si>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</si>
  <si>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</si>
  <si>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</si>
  <si>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</si>
  <si>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</si>
  <si>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</si>
  <si>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</si>
  <si>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</si>
  <si>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</si>
  <si>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</si>
  <si>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</si>
  <si>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</si>
  <si>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</si>
  <si>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</si>
  <si>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</si>
  <si>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</si>
  <si>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</si>
  <si>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</si>
  <si>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</si>
  <si>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</si>
  <si>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</si>
  <si>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</si>
  <si>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</si>
  <si>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</si>
  <si>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</si>
  <si>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</si>
  <si>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</si>
  <si>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</si>
  <si>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</si>
  <si>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</si>
  <si>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</si>
  <si>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</si>
  <si>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</si>
  <si>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</si>
  <si>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</si>
  <si>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</si>
  <si>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</si>
  <si>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</si>
  <si>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</si>
  <si>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</si>
  <si>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</si>
  <si>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</si>
  <si>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</si>
  <si>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</si>
  <si>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</si>
  <si>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</si>
  <si>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</si>
  <si>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</si>
  <si>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</si>
  <si>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</si>
  <si>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</si>
  <si>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</si>
  <si>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</si>
  <si>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</si>
  <si>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</si>
  <si>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</si>
  <si>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</si>
  <si>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</si>
  <si>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</si>
  <si>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</si>
  <si>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</si>
  <si>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</si>
  <si>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</si>
  <si>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</si>
  <si>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</si>
  <si>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</si>
  <si>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</si>
  <si>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</si>
  <si>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</si>
  <si>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</si>
  <si>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</si>
  <si>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</si>
  <si>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</si>
  <si>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</si>
  <si>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</si>
  <si>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</si>
  <si>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</si>
  <si>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</si>
  <si>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</si>
  <si>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</si>
  <si>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</si>
  <si>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</si>
  <si>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</si>
  <si>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</si>
  <si>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</si>
  <si>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</si>
  <si>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</si>
  <si>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</si>
  <si>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</si>
  <si>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</si>
  <si>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</si>
  <si>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</si>
  <si>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</si>
  <si>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</si>
  <si>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</si>
  <si>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</si>
  <si>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</si>
  <si>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</si>
  <si>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</si>
  <si>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</si>
  <si>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</si>
  <si>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</si>
  <si>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</si>
  <si>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</si>
  <si>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</si>
  <si>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</si>
  <si>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</si>
  <si>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</si>
  <si>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</si>
  <si>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</si>
  <si>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</si>
  <si>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</si>
  <si>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</si>
  <si>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</si>
  <si>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</si>
  <si>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</si>
  <si>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</si>
  <si>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</si>
  <si>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</si>
  <si>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</si>
  <si>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</si>
  <si>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</si>
  <si>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</si>
  <si>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</si>
  <si>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</si>
  <si>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</si>
  <si>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</si>
  <si>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</si>
  <si>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</si>
  <si>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</si>
  <si>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</si>
  <si>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</si>
  <si>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</si>
  <si>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</si>
  <si>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</si>
  <si>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</si>
  <si>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</si>
  <si>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</si>
  <si>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</si>
  <si>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</si>
  <si>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</si>
  <si>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</si>
  <si>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</si>
  <si>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</si>
  <si>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</si>
  <si>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</si>
  <si>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</si>
  <si>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</si>
  <si>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</si>
  <si>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</si>
  <si>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</si>
  <si>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</si>
  <si>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</si>
  <si>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</si>
  <si>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</si>
  <si>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</si>
  <si>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</si>
  <si>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</si>
  <si>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</si>
  <si>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</si>
  <si>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</si>
  <si>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</si>
  <si>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</si>
  <si>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</si>
  <si>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</si>
  <si>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</si>
  <si>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</si>
  <si>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</si>
  <si>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</si>
  <si>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</si>
  <si>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</si>
  <si>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</si>
  <si>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</si>
  <si>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</si>
  <si>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</si>
  <si>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</si>
  <si>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</si>
  <si>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</si>
  <si>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</si>
  <si>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</si>
  <si>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</si>
  <si>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</si>
  <si>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</si>
  <si>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</si>
  <si>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</si>
  <si>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</si>
  <si>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</si>
  <si>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</si>
  <si>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</si>
  <si>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</si>
  <si>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</si>
  <si>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</si>
  <si>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</si>
  <si>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</si>
  <si>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</si>
  <si>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</si>
  <si>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</si>
  <si>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</si>
  <si>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</si>
  <si>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</si>
  <si>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</si>
  <si>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</si>
  <si>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</si>
  <si>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</si>
  <si>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</si>
  <si>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</si>
  <si>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</si>
  <si>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</si>
  <si>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</si>
  <si>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</si>
  <si>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</si>
  <si>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</si>
  <si>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</si>
  <si>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</si>
  <si>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</si>
  <si>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</si>
  <si>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</si>
  <si>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</si>
  <si>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</si>
  <si>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</si>
  <si>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</si>
  <si>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</si>
  <si>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</si>
  <si>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</si>
  <si>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</si>
  <si>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</si>
  <si>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</si>
  <si>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</si>
  <si>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</si>
  <si>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</si>
  <si>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</si>
  <si>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</si>
  <si>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</si>
  <si>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</si>
  <si>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</si>
  <si>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</si>
  <si>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</si>
  <si>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</si>
  <si>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</si>
  <si>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</si>
  <si>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</si>
  <si>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</si>
  <si>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</si>
  <si>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</si>
  <si>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</si>
  <si>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</si>
  <si>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</si>
  <si>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</si>
  <si>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</si>
  <si>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</si>
  <si>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</si>
  <si>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</si>
  <si>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</si>
  <si>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</si>
  <si>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</si>
  <si>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</si>
  <si>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</si>
  <si>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</si>
  <si>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</si>
  <si>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</si>
  <si>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</si>
  <si>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</si>
  <si>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</si>
  <si>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</si>
  <si>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</si>
  <si>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</si>
  <si>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</si>
  <si>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</si>
  <si>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</si>
  <si>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</si>
  <si>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</si>
  <si>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</si>
  <si>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</si>
  <si>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</si>
  <si>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</si>
  <si>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</si>
  <si>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</si>
  <si>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</si>
  <si>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</si>
  <si>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</si>
  <si>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</si>
  <si>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</si>
  <si>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</si>
  <si>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</si>
  <si>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</si>
  <si>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</si>
  <si>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</si>
  <si>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</si>
  <si>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</si>
  <si>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</si>
  <si>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</si>
  <si>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</si>
  <si>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</si>
  <si>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</si>
  <si>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</si>
  <si>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</si>
  <si>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</si>
  <si>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</si>
  <si>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</si>
  <si>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</si>
  <si>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</si>
  <si>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</si>
  <si>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</si>
  <si>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</si>
  <si>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</si>
  <si>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</si>
  <si>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</si>
  <si>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</si>
  <si>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</si>
  <si>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</si>
  <si>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</si>
  <si>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</si>
  <si>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</si>
  <si>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</si>
  <si>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</si>
  <si>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</si>
  <si>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</si>
  <si>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</si>
  <si>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</si>
  <si>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</si>
  <si>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</si>
  <si>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</si>
  <si>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</si>
  <si>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</si>
  <si>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</si>
  <si>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</si>
  <si>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</si>
  <si>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</si>
  <si>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</si>
  <si>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</si>
  <si>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</si>
  <si>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</si>
  <si>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</si>
  <si>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</si>
  <si>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</si>
  <si>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</si>
  <si>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</si>
  <si>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</si>
  <si>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</si>
  <si>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</si>
  <si>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</si>
  <si>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</si>
  <si>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</si>
  <si>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</si>
  <si>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</si>
  <si>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</si>
  <si>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</si>
  <si>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</si>
  <si>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</si>
  <si>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</si>
  <si>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</si>
  <si>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</si>
  <si>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</si>
  <si>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</si>
  <si>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</si>
  <si>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</si>
  <si>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</si>
  <si>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</si>
  <si>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</si>
  <si>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</si>
  <si>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</si>
  <si>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</si>
  <si>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</si>
  <si>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</si>
  <si>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</si>
  <si>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</si>
  <si>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</si>
  <si>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</si>
  <si>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</si>
  <si>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</si>
  <si>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</si>
  <si>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</si>
  <si>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</si>
  <si>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</si>
  <si>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</si>
  <si>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</si>
  <si>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</si>
  <si>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</si>
  <si>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</si>
  <si>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</si>
  <si>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</si>
  <si>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</si>
  <si>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</si>
  <si>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</si>
  <si>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</si>
  <si>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</si>
  <si>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</si>
  <si>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</si>
  <si>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</si>
  <si>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</si>
  <si>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</si>
  <si>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</si>
  <si>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</si>
  <si>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</si>
  <si>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</si>
  <si>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</si>
  <si>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</si>
  <si>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</si>
  <si>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</si>
  <si>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</si>
  <si>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</si>
  <si>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</si>
  <si>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</si>
  <si>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</si>
  <si>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</si>
  <si>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</si>
  <si>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</si>
  <si>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</si>
  <si>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</si>
  <si>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</si>
  <si>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</si>
  <si>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</si>
  <si>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</si>
  <si>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</si>
  <si>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</si>
  <si>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</si>
  <si>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</si>
  <si>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</si>
  <si>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</si>
  <si>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</si>
  <si>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</si>
  <si>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</si>
  <si>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</si>
  <si>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</si>
  <si>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</si>
  <si>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</si>
  <si>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</si>
  <si>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</si>
  <si>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</si>
  <si>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</si>
  <si>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</si>
  <si>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</si>
  <si>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</si>
  <si>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</si>
  <si>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</si>
  <si>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</si>
  <si>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</si>
  <si>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</si>
  <si>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</si>
  <si>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</si>
  <si>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</si>
  <si>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</si>
  <si>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</si>
  <si>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</si>
  <si>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</si>
  <si>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</si>
  <si>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</si>
  <si>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</si>
  <si>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</si>
  <si>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</si>
  <si>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</si>
  <si>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</si>
  <si>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</si>
  <si>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</si>
  <si>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</si>
  <si>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</si>
  <si>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</si>
  <si>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</si>
  <si>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</si>
  <si>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</si>
  <si>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</si>
  <si>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</si>
  <si>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</si>
  <si>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</si>
  <si>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</si>
  <si>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</si>
  <si>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</si>
  <si>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</si>
  <si>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</si>
  <si>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</si>
  <si>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</si>
  <si>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</si>
  <si>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</si>
  <si>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</si>
  <si>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</si>
  <si>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</si>
  <si>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</si>
  <si>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</si>
  <si>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</si>
  <si>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</si>
  <si>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</si>
  <si>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</si>
  <si>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</si>
  <si>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</si>
  <si>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</si>
  <si>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</si>
  <si>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</si>
  <si>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</si>
  <si>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</si>
  <si>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</si>
  <si>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</si>
  <si>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</si>
  <si>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</si>
  <si>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</si>
  <si>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</si>
  <si>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</si>
  <si>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</si>
  <si>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</si>
  <si>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</si>
  <si>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</si>
  <si>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</si>
  <si>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</si>
  <si>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</si>
  <si>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</si>
  <si>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</si>
  <si>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</si>
  <si>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</si>
  <si>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</si>
  <si>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</si>
  <si>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</si>
  <si>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</si>
  <si>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</si>
  <si>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</si>
  <si>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</si>
  <si>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</si>
  <si>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</si>
  <si>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</si>
  <si>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</si>
  <si>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</si>
  <si>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</si>
  <si>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</si>
  <si>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</si>
  <si>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</si>
  <si>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</si>
  <si>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</si>
  <si>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</si>
  <si>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</si>
  <si>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</si>
  <si>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</si>
  <si>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</si>
  <si>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</si>
  <si>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</si>
  <si>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</si>
  <si>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</si>
  <si>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</si>
  <si>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</si>
  <si>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</si>
  <si>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</si>
  <si>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</si>
  <si>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</si>
  <si>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</si>
  <si>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</si>
  <si>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</si>
  <si>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</si>
  <si>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</si>
  <si>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</si>
  <si>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</si>
  <si>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</si>
  <si>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</si>
  <si>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</si>
  <si>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</si>
  <si>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</si>
  <si>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</si>
  <si>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</si>
  <si>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</si>
  <si>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</si>
  <si>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</si>
  <si>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</si>
  <si>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</si>
  <si>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</si>
  <si>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</si>
  <si>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</si>
  <si>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</si>
  <si>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</si>
  <si>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</si>
  <si>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</si>
  <si>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</si>
  <si>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</si>
  <si>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</si>
  <si>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</si>
  <si>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</si>
  <si>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</si>
  <si>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</si>
  <si>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</si>
  <si>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</si>
  <si>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</si>
  <si>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</si>
  <si>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</si>
  <si>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</si>
  <si>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</si>
  <si>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</si>
  <si>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</si>
  <si>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</si>
  <si>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</si>
  <si>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</si>
  <si>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</si>
  <si>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</si>
  <si>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</si>
  <si>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</si>
  <si>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</si>
  <si>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</si>
  <si>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</si>
  <si>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</si>
  <si>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</si>
  <si>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</si>
  <si>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</si>
  <si>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</si>
  <si>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</si>
  <si>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</si>
  <si>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</si>
  <si>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</si>
  <si>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</si>
  <si>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</si>
  <si>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</si>
  <si>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</si>
  <si>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</si>
  <si>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</si>
  <si>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</si>
  <si>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</si>
  <si>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</si>
  <si>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</si>
  <si>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</si>
  <si>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</si>
  <si>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</si>
  <si>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</si>
  <si>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</si>
  <si>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</si>
  <si>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</si>
  <si>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</si>
  <si>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</si>
  <si>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</si>
  <si>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</si>
  <si>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</si>
  <si>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</si>
  <si>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</si>
  <si>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</si>
  <si>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</si>
  <si>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</si>
  <si>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</si>
  <si>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</si>
  <si>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</si>
  <si>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</si>
  <si>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</si>
  <si>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</si>
  <si>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</si>
  <si>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</si>
  <si>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</si>
  <si>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</si>
  <si>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</si>
  <si>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</si>
  <si>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</si>
  <si>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</si>
  <si>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</si>
  <si>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</si>
  <si>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</si>
  <si>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</si>
  <si>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</si>
  <si>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</si>
  <si>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</si>
  <si>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</si>
  <si>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</si>
  <si>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</si>
  <si>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</si>
  <si>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</si>
  <si>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</si>
  <si>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</si>
  <si>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</si>
  <si>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</si>
  <si>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</si>
  <si>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</si>
  <si>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</si>
  <si>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</si>
  <si>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</si>
  <si>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</si>
  <si>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</si>
  <si>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</si>
  <si>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</si>
  <si>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</si>
  <si>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</si>
  <si>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</si>
  <si>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</si>
  <si>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</si>
  <si>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</si>
  <si>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</si>
  <si>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</si>
  <si>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</si>
  <si>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</si>
  <si>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</si>
  <si>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</si>
  <si>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</si>
  <si>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</si>
  <si>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</si>
  <si>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</si>
  <si>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</si>
  <si>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</si>
  <si>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</si>
  <si>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</si>
  <si>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</si>
  <si>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</si>
  <si>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</si>
  <si>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</si>
  <si>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</si>
  <si>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</si>
  <si>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</si>
  <si>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</si>
  <si>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</si>
  <si>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</si>
  <si>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</si>
  <si>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</si>
  <si>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</si>
  <si>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</si>
  <si>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</si>
  <si>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</si>
  <si>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</si>
  <si>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</si>
  <si>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</si>
  <si>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</si>
  <si>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</si>
  <si>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</si>
  <si>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</si>
  <si>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</si>
  <si>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</si>
  <si>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</si>
  <si>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</si>
  <si>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</si>
  <si>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</si>
  <si>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</si>
  <si>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</si>
  <si>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</si>
  <si>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</si>
  <si>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</si>
  <si>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</si>
  <si>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</si>
  <si>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</si>
  <si>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</si>
  <si>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</si>
  <si>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</si>
  <si>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</si>
  <si>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</si>
  <si>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</si>
  <si>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</si>
  <si>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</si>
  <si>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</si>
  <si>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</si>
  <si>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</si>
  <si>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</si>
  <si>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</si>
  <si>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</si>
  <si>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</si>
  <si>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</si>
  <si>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</si>
  <si>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</si>
  <si>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</si>
  <si>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</si>
  <si>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</si>
  <si>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</si>
  <si>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</si>
  <si>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</si>
  <si>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</si>
  <si>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</si>
  <si>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</si>
  <si>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</si>
  <si>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</si>
  <si>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</si>
  <si>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</si>
  <si>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</si>
  <si>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</si>
  <si>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</si>
  <si>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</si>
  <si>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</si>
  <si>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</si>
  <si>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</si>
  <si>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</si>
  <si>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</si>
  <si>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</si>
  <si>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</si>
  <si>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</si>
  <si>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</si>
  <si>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</si>
  <si>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</si>
  <si>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</si>
  <si>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</si>
  <si>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</si>
  <si>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</si>
  <si>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</si>
  <si>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</si>
  <si>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</si>
  <si>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</si>
  <si>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</si>
  <si>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</si>
  <si>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</si>
  <si>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</si>
  <si>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</si>
  <si>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</si>
  <si>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</si>
  <si>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</si>
  <si>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</si>
  <si>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</si>
  <si>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</si>
  <si>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</si>
  <si>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</si>
  <si>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</si>
  <si>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</si>
  <si>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</si>
  <si>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</si>
  <si>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</si>
  <si>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</si>
  <si>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</si>
  <si>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</si>
  <si>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</si>
  <si>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</si>
  <si>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</si>
  <si>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</si>
  <si>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</si>
  <si>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</si>
  <si>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</si>
  <si>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</si>
  <si>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</si>
  <si>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</si>
  <si>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</si>
  <si>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</si>
  <si>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</si>
  <si>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</si>
  <si>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</si>
  <si>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</si>
  <si>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</si>
  <si>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</si>
  <si>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</si>
  <si>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</si>
  <si>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</si>
  <si>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</si>
  <si>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</si>
  <si>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</si>
  <si>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</si>
  <si>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</si>
  <si>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</si>
  <si>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</si>
  <si>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</si>
  <si>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</si>
  <si>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</si>
  <si>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</si>
  <si>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</si>
  <si>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</si>
  <si>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</si>
  <si>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</si>
  <si>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</si>
  <si>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</si>
  <si>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</si>
  <si>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</si>
  <si>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</si>
  <si>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</si>
  <si>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</si>
  <si>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</si>
  <si>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</si>
  <si>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</si>
  <si>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</si>
  <si>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</si>
  <si>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</si>
  <si>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</si>
  <si>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</si>
  <si>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</si>
  <si>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</si>
  <si>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</si>
  <si>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</si>
  <si>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</si>
  <si>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</si>
  <si>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</si>
  <si>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</si>
  <si>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</si>
  <si>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</si>
  <si>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</si>
  <si>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</si>
  <si>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</si>
  <si>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</si>
  <si>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</si>
  <si>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</si>
  <si>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</si>
  <si>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</si>
  <si>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</si>
  <si>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</si>
  <si>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</si>
  <si>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</si>
  <si>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</si>
  <si>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</si>
  <si>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</si>
  <si>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</si>
  <si>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</si>
  <si>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</si>
  <si>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</si>
  <si>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</si>
  <si>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</si>
  <si>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</si>
  <si>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</si>
  <si>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</si>
  <si>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</si>
  <si>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</si>
  <si>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</si>
  <si>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</si>
  <si>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</si>
  <si>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</si>
  <si>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</si>
  <si>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</si>
  <si>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</si>
  <si>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</si>
  <si>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</si>
  <si>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</si>
  <si>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</si>
  <si>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</si>
  <si>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</si>
  <si>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</si>
  <si>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</si>
  <si>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</si>
  <si>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</si>
  <si>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</si>
  <si>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</si>
  <si>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</si>
  <si>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</si>
  <si>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</si>
  <si>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</si>
  <si>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</si>
  <si>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</si>
  <si>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</si>
  <si>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</si>
  <si>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</si>
  <si>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</si>
  <si>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</si>
  <si>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</si>
  <si>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</si>
  <si>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</si>
  <si>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</si>
  <si>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</si>
  <si>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</si>
  <si>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</si>
  <si>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</si>
  <si>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</si>
  <si>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</si>
  <si>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</si>
  <si>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</si>
  <si>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</si>
  <si>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</si>
  <si>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</si>
  <si>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</si>
  <si>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</si>
  <si>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</si>
  <si>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</si>
  <si>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</si>
  <si>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</si>
  <si>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</si>
  <si>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</si>
  <si>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</si>
  <si>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</si>
  <si>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</si>
  <si>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</si>
  <si>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</si>
  <si>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</si>
  <si>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</si>
  <si>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</si>
  <si>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</si>
  <si>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</si>
  <si>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</si>
  <si>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</si>
  <si>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</si>
  <si>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</si>
  <si>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</si>
  <si>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</si>
  <si>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</si>
  <si>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</si>
  <si>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</si>
  <si>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</si>
  <si>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</si>
  <si>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</si>
  <si>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</si>
  <si>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</si>
  <si>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</si>
  <si>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</si>
  <si>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</si>
  <si>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</si>
  <si>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</si>
  <si>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</si>
  <si>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</si>
  <si>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</si>
  <si>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</si>
  <si>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</si>
  <si>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</si>
  <si>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</si>
  <si>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</si>
  <si>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</si>
  <si>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</si>
  <si>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</si>
  <si>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</si>
  <si>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</si>
  <si>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</si>
  <si>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</si>
  <si>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</si>
  <si>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</si>
  <si>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</si>
  <si>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</si>
  <si>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</si>
  <si>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</si>
  <si>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</si>
  <si>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</si>
  <si>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</si>
  <si>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</si>
  <si>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</si>
  <si>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</si>
  <si>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</si>
  <si>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</si>
  <si>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</si>
  <si>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</si>
  <si>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</si>
  <si>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</si>
  <si>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</si>
  <si>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</si>
  <si>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</si>
  <si>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</si>
  <si>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</si>
  <si>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</si>
  <si>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</si>
  <si>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</si>
  <si>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</si>
  <si>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</si>
  <si>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</si>
  <si>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</si>
  <si>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</si>
  <si>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</si>
  <si>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</si>
  <si>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</si>
  <si>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</si>
  <si>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</si>
  <si>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</si>
  <si>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</si>
  <si>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</si>
  <si>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</si>
  <si>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</si>
  <si>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</si>
  <si>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</si>
  <si>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</si>
  <si>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</si>
  <si>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</si>
  <si>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</si>
  <si>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</si>
  <si>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</si>
  <si>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</si>
  <si>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</si>
  <si>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</si>
  <si>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</si>
  <si>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</si>
  <si>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</si>
  <si>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</si>
  <si>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</si>
  <si>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</si>
  <si>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</si>
  <si>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</si>
  <si>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</si>
  <si>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</si>
  <si>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</si>
  <si>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</si>
  <si>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</si>
  <si>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</si>
  <si>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</si>
  <si>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</si>
  <si>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</si>
  <si>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</si>
  <si>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</si>
  <si>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</si>
  <si>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</si>
  <si>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</si>
  <si>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</si>
  <si>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</si>
  <si>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</si>
  <si>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</si>
  <si>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</si>
  <si>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</si>
  <si>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</si>
  <si>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</si>
  <si>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</si>
  <si>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</si>
  <si>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</si>
  <si>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</si>
  <si>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</si>
  <si>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</si>
  <si>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</si>
  <si>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</si>
  <si>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</si>
  <si>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</si>
  <si>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</si>
  <si>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</si>
  <si>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</si>
  <si>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</si>
  <si>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</si>
  <si>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</si>
  <si>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</si>
  <si>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</si>
  <si>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</si>
  <si>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</si>
  <si>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</si>
  <si>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</si>
  <si>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</si>
  <si>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</si>
  <si>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</si>
  <si>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</si>
  <si>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</si>
  <si>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</si>
  <si>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</si>
  <si>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</si>
  <si>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</si>
  <si>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</si>
  <si>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</si>
  <si>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</si>
  <si>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</si>
  <si>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</si>
  <si>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</si>
  <si>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</si>
  <si>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</si>
  <si>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</si>
  <si>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</si>
  <si>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</si>
  <si>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</si>
  <si>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</si>
  <si>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</si>
  <si>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</si>
  <si>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</si>
  <si>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</si>
  <si>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</si>
  <si>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</si>
  <si>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</si>
  <si>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</si>
  <si>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</si>
  <si>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</si>
  <si>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</si>
  <si>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</si>
  <si>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</si>
  <si>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</si>
  <si>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</si>
  <si>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</si>
  <si>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</si>
  <si>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</si>
  <si>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</si>
  <si>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</si>
  <si>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</si>
  <si>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</si>
  <si>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</si>
  <si>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</si>
  <si>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</si>
  <si>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</si>
  <si>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</si>
  <si>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</si>
  <si>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</si>
  <si>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</si>
  <si>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</si>
  <si>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</si>
  <si>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</si>
  <si>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</si>
  <si>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</si>
  <si>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</si>
  <si>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</si>
  <si>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</si>
  <si>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</si>
  <si>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</si>
  <si>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</si>
  <si>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</si>
  <si>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</si>
  <si>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</si>
  <si>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</si>
  <si>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</si>
  <si>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</si>
  <si>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</si>
  <si>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</si>
  <si>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</si>
  <si>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</si>
  <si>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</si>
  <si>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</si>
  <si>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</si>
  <si>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</si>
  <si>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</si>
  <si>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</si>
  <si>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</si>
  <si>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</si>
  <si>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</si>
  <si>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</si>
  <si>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</si>
  <si>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</si>
  <si>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</si>
  <si>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</si>
  <si>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</si>
  <si>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</si>
  <si>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</si>
  <si>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</si>
  <si>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</si>
  <si>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</si>
  <si>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</si>
  <si>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</si>
  <si>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</si>
  <si>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</si>
  <si>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</si>
  <si>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</si>
  <si>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</si>
  <si>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</si>
  <si>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</si>
  <si>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</si>
  <si>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</si>
  <si>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</si>
  <si>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</si>
  <si>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</si>
  <si>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</si>
  <si>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</si>
  <si>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</si>
  <si>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</si>
  <si>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</si>
  <si>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</si>
  <si>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</si>
  <si>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</si>
  <si>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</si>
  <si>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</si>
  <si>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</si>
  <si>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</si>
  <si>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</si>
  <si>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</si>
  <si>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</si>
  <si>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</si>
  <si>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</si>
  <si>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</si>
  <si>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</si>
  <si>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</si>
  <si>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</si>
  <si>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</si>
  <si>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</si>
  <si>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</si>
  <si>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</si>
  <si>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</si>
  <si>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</si>
  <si>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</si>
  <si>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</si>
  <si>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</si>
  <si>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</si>
  <si>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</si>
  <si>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</si>
  <si>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</si>
  <si>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</si>
  <si>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</si>
  <si>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</si>
  <si>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</si>
  <si>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</si>
  <si>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</si>
  <si>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</si>
  <si>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</si>
  <si>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</si>
  <si>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</si>
  <si>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</si>
  <si>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</si>
  <si>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</si>
  <si>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</si>
  <si>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</si>
  <si>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</si>
  <si>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</si>
  <si>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</si>
  <si>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</si>
  <si>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</si>
  <si>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</si>
  <si>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</si>
  <si>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</si>
  <si>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</si>
  <si>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</si>
  <si>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</si>
  <si>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</si>
  <si>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</si>
  <si>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</si>
  <si>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</si>
  <si>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</si>
  <si>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</si>
  <si>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</si>
  <si>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</si>
  <si>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</si>
  <si>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</si>
  <si>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</si>
  <si>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</si>
  <si>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</si>
  <si>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</si>
  <si>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</si>
  <si>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</si>
  <si>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</si>
  <si>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</si>
  <si>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</si>
  <si>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</si>
  <si>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</si>
  <si>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</si>
  <si>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</si>
  <si>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</si>
  <si>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</si>
  <si>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</si>
  <si>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</si>
  <si>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</si>
  <si>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</si>
  <si>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</si>
  <si>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</si>
  <si>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</si>
  <si>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</si>
  <si>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</si>
  <si>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</si>
  <si>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</si>
  <si>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</si>
  <si>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</si>
  <si>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</si>
  <si>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</si>
  <si>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</si>
  <si>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</si>
  <si>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</si>
  <si>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</si>
  <si>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</si>
  <si>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</si>
  <si>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</si>
  <si>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</si>
  <si>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</si>
  <si>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</si>
  <si>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</si>
  <si>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</si>
  <si>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</si>
  <si>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</si>
  <si>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</si>
  <si>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</si>
  <si>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</si>
  <si>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</si>
  <si>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</si>
  <si>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</si>
  <si>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</si>
  <si>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</si>
  <si>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</si>
  <si>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</si>
  <si>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</si>
  <si>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</si>
  <si>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</si>
  <si>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</si>
  <si>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</si>
  <si>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</si>
  <si>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</si>
  <si>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</si>
  <si>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</si>
  <si>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</si>
  <si>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</si>
  <si>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</si>
  <si>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</si>
  <si>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</si>
  <si>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</si>
  <si>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</si>
  <si>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</si>
  <si>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</si>
  <si>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</si>
  <si>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</si>
  <si>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</si>
  <si>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</si>
  <si>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</si>
  <si>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</si>
  <si>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</si>
  <si>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</si>
  <si>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</si>
  <si>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</si>
  <si>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</si>
  <si>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</si>
  <si>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</si>
  <si>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</si>
  <si>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</si>
  <si>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</si>
  <si>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</si>
  <si>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</si>
  <si>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</si>
  <si>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</si>
  <si>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</si>
  <si>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</si>
  <si>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</si>
  <si>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</si>
  <si>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</si>
  <si>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</si>
  <si>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</si>
  <si>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</si>
  <si>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</si>
  <si>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</si>
  <si>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</si>
  <si>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</si>
  <si>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</si>
  <si>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</si>
  <si>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</si>
  <si>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</si>
  <si>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</si>
  <si>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</si>
  <si>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</si>
  <si>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</si>
  <si>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</si>
  <si>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</si>
  <si>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</si>
  <si>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</si>
  <si>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</si>
  <si>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</si>
  <si>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</si>
  <si>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</si>
  <si>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</si>
  <si>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</si>
  <si>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</si>
  <si>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</si>
  <si>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</si>
  <si>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</si>
  <si>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</si>
  <si>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</si>
  <si>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</si>
  <si>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</si>
  <si>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</si>
  <si>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</si>
  <si>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</si>
  <si>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</si>
  <si>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</si>
  <si>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</si>
  <si>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</si>
  <si>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</si>
  <si>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</si>
  <si>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</si>
  <si>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</si>
  <si>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</si>
  <si>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</si>
  <si>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</si>
  <si>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</si>
  <si>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</si>
  <si>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</si>
  <si>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</si>
  <si>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</si>
  <si>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</si>
  <si>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</si>
  <si>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</si>
  <si>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</si>
  <si>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</si>
  <si>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</si>
  <si>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</si>
  <si>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</si>
  <si>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</si>
  <si>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</si>
  <si>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</si>
  <si>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</si>
  <si>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</si>
  <si>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</si>
  <si>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</si>
  <si>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</si>
  <si>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</si>
  <si>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</si>
  <si>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</si>
  <si>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</si>
  <si>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</si>
  <si>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</si>
  <si>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</si>
  <si>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</si>
  <si>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</si>
  <si>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</si>
  <si>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</si>
  <si>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</si>
  <si>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</si>
  <si>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</si>
  <si>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</si>
  <si>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</si>
  <si>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</si>
  <si>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</si>
  <si>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</si>
  <si>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</si>
  <si>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</si>
  <si>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</si>
  <si>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</si>
  <si>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</si>
  <si>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</si>
  <si>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</si>
  <si>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</si>
  <si>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</si>
  <si>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</si>
  <si>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</si>
  <si>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</si>
  <si>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</si>
  <si>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</si>
  <si>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</si>
  <si>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</si>
  <si>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</si>
  <si>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</si>
  <si>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</si>
  <si>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</si>
  <si>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</si>
  <si>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</si>
  <si>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</si>
  <si>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</si>
  <si>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</si>
  <si>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</si>
  <si>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</si>
  <si>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</si>
  <si>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</si>
  <si>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</si>
  <si>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</si>
  <si>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</si>
  <si>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</si>
  <si>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</si>
  <si>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</si>
  <si>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</si>
  <si>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</si>
  <si>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</si>
  <si>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</si>
  <si>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</si>
  <si>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</si>
  <si>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</si>
  <si>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</si>
  <si>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</si>
  <si>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</si>
  <si>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</si>
  <si>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</si>
  <si>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</si>
  <si>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</si>
  <si>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</si>
  <si>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</si>
  <si>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</si>
  <si>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</si>
  <si>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</si>
  <si>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</si>
  <si>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</si>
  <si>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</si>
  <si>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</si>
  <si>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</si>
  <si>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</si>
  <si>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</si>
  <si>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</si>
  <si>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</si>
  <si>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</si>
  <si>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</si>
  <si>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</si>
  <si>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</si>
  <si>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</si>
  <si>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</si>
  <si>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</si>
  <si>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</si>
  <si>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</si>
  <si>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</si>
  <si>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</si>
  <si>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</si>
  <si>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</si>
  <si>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</si>
  <si>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</si>
  <si>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</si>
  <si>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</si>
  <si>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</si>
  <si>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</si>
  <si>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</si>
  <si>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</si>
  <si>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</si>
  <si>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</si>
  <si>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</si>
  <si>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</si>
  <si>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</si>
  <si>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</si>
  <si>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</si>
  <si>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</si>
  <si>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</si>
  <si>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</si>
  <si>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</si>
  <si>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</si>
  <si>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</si>
  <si>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</si>
  <si>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</si>
  <si>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</si>
  <si>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</si>
  <si>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</si>
  <si>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</si>
  <si>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</si>
  <si>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</si>
  <si>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</si>
  <si>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</si>
  <si>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</si>
  <si>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</si>
  <si>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</si>
  <si>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</si>
  <si>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</si>
  <si>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</si>
  <si>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</si>
  <si>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</si>
  <si>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</si>
  <si>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</si>
  <si>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</si>
  <si>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</si>
  <si>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</si>
  <si>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</si>
  <si>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</si>
  <si>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</si>
  <si>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</si>
  <si>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</si>
  <si>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</si>
  <si>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</si>
  <si>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</si>
  <si>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</si>
  <si>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</si>
  <si>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</si>
  <si>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</si>
  <si>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</si>
  <si>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</si>
  <si>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</si>
  <si>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</si>
  <si>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</si>
  <si>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</si>
  <si>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</si>
  <si>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</si>
  <si>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</si>
  <si>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</si>
  <si>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</si>
  <si>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</si>
  <si>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</si>
  <si>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</si>
  <si>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</si>
  <si>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</si>
  <si>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</si>
  <si>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</si>
  <si>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</si>
  <si>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</si>
  <si>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</si>
  <si>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</si>
  <si>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</si>
  <si>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</si>
  <si>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</si>
  <si>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</si>
  <si>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</si>
  <si>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</si>
  <si>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</si>
  <si>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</si>
  <si>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</si>
  <si>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</si>
  <si>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</si>
  <si>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</si>
  <si>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</si>
  <si>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</si>
  <si>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</si>
  <si>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</si>
  <si>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</si>
  <si>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</si>
  <si>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</si>
  <si>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</si>
  <si>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</si>
  <si>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</si>
  <si>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</si>
  <si>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</si>
  <si>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</si>
  <si>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</si>
  <si>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</si>
  <si>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</si>
  <si>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</si>
  <si>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</si>
  <si>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</si>
  <si>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</si>
  <si>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</si>
  <si>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</si>
  <si>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</si>
  <si>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</si>
  <si>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</si>
  <si>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</si>
  <si>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</si>
  <si>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</si>
  <si>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</si>
  <si>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</si>
  <si>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</si>
  <si>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</si>
  <si>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</si>
  <si>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</si>
  <si>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</si>
  <si>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</si>
  <si>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</si>
  <si>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</si>
  <si>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</si>
  <si>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</si>
  <si>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</si>
  <si>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</si>
  <si>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</si>
  <si>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</si>
  <si>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</si>
  <si>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</si>
  <si>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</si>
  <si>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</si>
  <si>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</si>
  <si>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</si>
  <si>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</si>
  <si>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</si>
  <si>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</si>
  <si>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</si>
  <si>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</si>
  <si>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</si>
  <si>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</si>
  <si>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</si>
  <si>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</si>
  <si>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</si>
  <si>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</si>
  <si>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</si>
  <si>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</si>
  <si>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</si>
  <si>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</si>
  <si>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</si>
  <si>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</si>
  <si>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</si>
  <si>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</si>
  <si>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</si>
  <si>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</si>
  <si>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</si>
  <si>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</si>
  <si>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</si>
  <si>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</si>
  <si>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</si>
  <si>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</si>
  <si>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</si>
  <si>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</si>
  <si>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</si>
  <si>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</si>
  <si>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</si>
  <si>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</si>
  <si>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</si>
  <si>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</si>
  <si>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</si>
  <si>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</si>
  <si>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</si>
  <si>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</si>
  <si>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</si>
  <si>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</si>
  <si>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</si>
  <si>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</si>
  <si>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</si>
  <si>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</si>
  <si>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</si>
  <si>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</si>
  <si>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</si>
  <si>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</si>
  <si>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</si>
  <si>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</si>
  <si>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</si>
  <si>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</si>
  <si>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</si>
  <si>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</si>
  <si>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</si>
  <si>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</si>
  <si>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</si>
  <si>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</si>
  <si>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</si>
  <si>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</si>
  <si>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</si>
  <si>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</si>
  <si>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</si>
  <si>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</si>
  <si>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</si>
  <si>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</si>
  <si>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</si>
  <si>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</si>
  <si>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</si>
  <si>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</si>
  <si>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</si>
  <si>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</si>
  <si>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</si>
  <si>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</si>
  <si>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</si>
  <si>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</si>
  <si>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</si>
  <si>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</si>
  <si>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</si>
  <si>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</si>
  <si>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</si>
  <si>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</si>
  <si>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</si>
  <si>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</si>
  <si>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</si>
  <si>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</si>
  <si>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</si>
  <si>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</si>
  <si>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</si>
  <si>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</si>
  <si>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</si>
  <si>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</si>
  <si>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</si>
  <si>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</si>
  <si>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</si>
  <si>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</si>
  <si>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</si>
  <si>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</si>
  <si>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</si>
  <si>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</si>
  <si>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</si>
  <si>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</si>
  <si>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</si>
  <si>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</si>
  <si>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</si>
  <si>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</si>
  <si>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</si>
  <si>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</si>
  <si>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</si>
  <si>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</si>
  <si>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</si>
  <si>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</si>
  <si>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</si>
  <si>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</si>
  <si>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</si>
  <si>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</si>
  <si>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</si>
  <si>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</si>
  <si>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</si>
  <si>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</si>
  <si>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</si>
  <si>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</si>
  <si>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</si>
  <si>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</si>
  <si>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</si>
  <si>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</si>
  <si>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</si>
  <si>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</si>
  <si>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</si>
  <si>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</si>
  <si>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</si>
  <si>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</si>
  <si>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</si>
  <si>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</si>
  <si>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</si>
  <si>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</si>
  <si>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</si>
  <si>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</si>
  <si>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</si>
  <si>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</si>
  <si>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</si>
  <si>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</si>
  <si>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</si>
  <si>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</si>
  <si>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</si>
  <si>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</si>
  <si>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</si>
  <si>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</si>
  <si>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</si>
  <si>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</si>
  <si>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</si>
  <si>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</si>
  <si>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</si>
  <si>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</si>
  <si>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</si>
  <si>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</si>
  <si>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</si>
  <si>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</si>
  <si>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</si>
  <si>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</si>
  <si>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</si>
  <si>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</si>
  <si>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</si>
  <si>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</si>
  <si>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</si>
  <si>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</si>
  <si>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</si>
  <si>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</si>
  <si>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</si>
  <si>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</si>
  <si>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</si>
  <si>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</si>
  <si>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</si>
  <si>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</si>
  <si>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</si>
  <si>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</si>
  <si>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</si>
  <si>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</si>
  <si>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</si>
  <si>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</si>
  <si>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</si>
  <si>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</si>
  <si>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</si>
  <si>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</si>
  <si>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</si>
  <si>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</si>
  <si>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</si>
  <si>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</si>
  <si>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</si>
  <si>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</si>
  <si>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</si>
  <si>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</si>
  <si>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</si>
  <si>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</si>
  <si>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</si>
  <si>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</si>
  <si>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</si>
  <si>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</si>
  <si>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</si>
  <si>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</si>
  <si>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</si>
  <si>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</si>
  <si>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</si>
  <si>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</si>
  <si>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</si>
  <si>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</si>
  <si>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</si>
  <si>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</si>
  <si>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</si>
  <si>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</si>
  <si>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</si>
  <si>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</si>
  <si>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</si>
  <si>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</si>
  <si>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</si>
  <si>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</si>
  <si>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</si>
  <si>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</si>
  <si>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</si>
  <si>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</si>
  <si>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</si>
  <si>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</si>
  <si>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</si>
  <si>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</si>
  <si>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</si>
  <si>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</si>
  <si>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</si>
  <si>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</si>
  <si>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</si>
  <si>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</si>
  <si>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</si>
  <si>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</si>
  <si>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</si>
  <si>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</si>
  <si>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</si>
  <si>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</si>
  <si>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</si>
  <si>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</si>
  <si>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</si>
  <si>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</si>
  <si>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</si>
  <si>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</si>
  <si>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</si>
  <si>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</si>
  <si>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</si>
  <si>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</si>
  <si>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</si>
  <si>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</si>
  <si>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</si>
  <si>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</si>
  <si>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</si>
  <si>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</si>
  <si>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</si>
  <si>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</si>
  <si>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</si>
  <si>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</si>
  <si>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</si>
  <si>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</si>
  <si>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</si>
  <si>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</si>
  <si>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</si>
  <si>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</si>
  <si>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</si>
  <si>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</si>
  <si>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</si>
  <si>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</si>
  <si>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</si>
  <si>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</si>
  <si>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</si>
  <si>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</si>
  <si>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</si>
  <si>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</si>
  <si>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</si>
  <si>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</si>
  <si>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</si>
  <si>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</si>
  <si>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</si>
  <si>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</si>
  <si>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</si>
  <si>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</si>
  <si>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</si>
  <si>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</si>
  <si>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</si>
  <si>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</si>
  <si>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</si>
  <si>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</si>
  <si>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</si>
  <si>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</si>
  <si>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</si>
  <si>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</si>
  <si>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</si>
  <si>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</si>
  <si>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</si>
  <si>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</si>
  <si>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</si>
  <si>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</si>
  <si>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</si>
  <si>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</si>
  <si>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</si>
  <si>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</si>
  <si>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</si>
  <si>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</si>
  <si>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</si>
  <si>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</si>
  <si>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</si>
  <si>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</si>
  <si>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</si>
  <si>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</si>
  <si>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</si>
  <si>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</si>
  <si>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</si>
  <si>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</si>
  <si>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</si>
  <si>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</si>
  <si>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</si>
  <si>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</si>
  <si>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</si>
  <si>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</si>
  <si>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</si>
  <si>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</si>
  <si>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</si>
  <si>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</si>
  <si>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</si>
  <si>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</si>
  <si>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</si>
  <si>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</si>
  <si>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</si>
  <si>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</si>
  <si>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</si>
  <si>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</si>
  <si>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</si>
  <si>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</si>
  <si>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</si>
  <si>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</si>
  <si>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</si>
  <si>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</si>
  <si>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</si>
  <si>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</si>
  <si>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</si>
  <si>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</si>
  <si>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</si>
  <si>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</si>
  <si>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</si>
  <si>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</si>
  <si>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</si>
  <si>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</si>
  <si>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</si>
  <si>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</si>
  <si>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</si>
  <si>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</si>
  <si>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</si>
  <si>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</si>
  <si>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</si>
  <si>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</si>
  <si>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</si>
  <si>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</si>
  <si>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</si>
  <si>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</si>
  <si>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</si>
  <si>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</si>
  <si>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</si>
  <si>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</si>
  <si>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</si>
  <si>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</si>
  <si>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</si>
  <si>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</si>
  <si>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</si>
  <si>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</si>
  <si>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</si>
  <si>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</si>
  <si>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</si>
  <si>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</si>
  <si>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</si>
  <si>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</si>
  <si>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</si>
  <si>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</si>
  <si>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</si>
  <si>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</si>
  <si>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</si>
  <si>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</si>
  <si>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</si>
  <si>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</si>
  <si>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</si>
  <si>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</si>
  <si>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</si>
  <si>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</si>
  <si>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</si>
  <si>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</si>
  <si>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</si>
  <si>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</si>
  <si>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</si>
  <si>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</si>
  <si>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</si>
  <si>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</si>
  <si>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</si>
  <si>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</si>
  <si>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</si>
  <si>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</si>
  <si>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</si>
  <si>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</si>
  <si>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</si>
  <si>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</si>
  <si>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</si>
  <si>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</si>
  <si>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</si>
  <si>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</si>
  <si>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</si>
  <si>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</si>
  <si>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</si>
  <si>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</si>
  <si>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</si>
  <si>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</si>
  <si>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</si>
  <si>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</si>
  <si>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</si>
  <si>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</si>
  <si>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</si>
  <si>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</si>
  <si>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</si>
  <si>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</si>
  <si>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</si>
  <si>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</si>
  <si>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</si>
  <si>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</si>
  <si>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</si>
  <si>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</si>
  <si>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</si>
  <si>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</si>
  <si>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</si>
  <si>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</si>
  <si>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</si>
  <si>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</si>
  <si>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</si>
  <si>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</si>
  <si>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</si>
  <si>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</si>
  <si>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</si>
  <si>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</si>
  <si>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</si>
  <si>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</si>
  <si>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</si>
  <si>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</si>
  <si>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</si>
  <si>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</si>
  <si>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</si>
  <si>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</si>
  <si>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</si>
  <si>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</si>
  <si>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</si>
  <si>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</si>
  <si>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</si>
  <si>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</si>
  <si>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</si>
  <si>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</si>
  <si>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</si>
  <si>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</si>
  <si>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</si>
  <si>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</si>
  <si>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</si>
  <si>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</si>
  <si>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</si>
  <si>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</si>
  <si>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</si>
  <si>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</si>
  <si>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</si>
  <si>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</si>
  <si>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</si>
  <si>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</si>
  <si>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</si>
  <si>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</si>
  <si>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</si>
  <si>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</si>
  <si>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</si>
  <si>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</si>
  <si>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</si>
  <si>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</si>
  <si>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</si>
  <si>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</si>
  <si>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</si>
  <si>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</si>
  <si>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</si>
  <si>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</si>
  <si>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</si>
  <si>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</si>
  <si>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</si>
  <si>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</si>
  <si>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</si>
  <si>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</si>
  <si>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</si>
  <si>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</si>
  <si>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</si>
  <si>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</si>
  <si>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</si>
  <si>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</si>
  <si>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</si>
  <si>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</si>
  <si>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</si>
  <si>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</si>
  <si>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</si>
  <si>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</si>
  <si>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</si>
  <si>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</si>
  <si>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</si>
  <si>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</si>
  <si>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</si>
  <si>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</si>
  <si>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</si>
  <si>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</si>
  <si>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</si>
  <si>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</si>
  <si>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</si>
  <si>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</si>
  <si>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</si>
  <si>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</si>
  <si>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</si>
  <si>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</si>
  <si>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</si>
  <si>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</si>
  <si>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</si>
  <si>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</si>
  <si>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</si>
  <si>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</si>
  <si>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</si>
  <si>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</si>
  <si>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</si>
  <si>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</si>
  <si>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</si>
  <si>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</si>
  <si>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</si>
  <si>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</si>
  <si>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</si>
  <si>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</si>
  <si>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</si>
  <si>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</si>
  <si>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</si>
  <si>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</si>
  <si>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</si>
  <si>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</si>
  <si>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</si>
  <si>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</si>
  <si>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</si>
  <si>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</si>
  <si>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</si>
  <si>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</si>
  <si>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</si>
  <si>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</si>
  <si>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</si>
  <si>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</si>
  <si>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</si>
  <si>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</si>
  <si>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</si>
  <si>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</si>
  <si>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</si>
  <si>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</si>
  <si>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</si>
  <si>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</si>
  <si>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</si>
  <si>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</si>
  <si>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</si>
  <si>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</si>
  <si>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</si>
  <si>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</si>
  <si>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</si>
  <si>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</si>
  <si>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</si>
  <si>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</si>
  <si>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</si>
  <si>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</si>
  <si>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</si>
  <si>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</si>
  <si>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</si>
  <si>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</si>
  <si>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</si>
  <si>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</si>
  <si>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</si>
  <si>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</si>
  <si>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</si>
  <si>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</si>
  <si>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</si>
  <si>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</si>
  <si>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</si>
  <si>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</si>
  <si>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</si>
  <si>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</si>
  <si>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</si>
  <si>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</si>
  <si>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</si>
  <si>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</si>
  <si>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</si>
  <si>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</si>
  <si>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</si>
  <si>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</si>
  <si>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</si>
  <si>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</si>
  <si>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</si>
  <si>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</si>
  <si>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</si>
  <si>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</si>
  <si>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</si>
  <si>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</si>
  <si>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</si>
  <si>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</si>
  <si>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</si>
  <si>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</si>
  <si>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</si>
  <si>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</si>
  <si>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</si>
  <si>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</si>
  <si>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</si>
  <si>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</si>
  <si>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</si>
  <si>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</si>
  <si>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</si>
  <si>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</si>
  <si>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</si>
  <si>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</si>
  <si>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</si>
  <si>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</si>
  <si>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</si>
  <si>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</si>
  <si>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</si>
  <si>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</si>
  <si>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</si>
  <si>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</si>
  <si>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</si>
  <si>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</si>
  <si>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</si>
  <si>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</si>
  <si>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</si>
  <si>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</si>
  <si>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</si>
  <si>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</si>
  <si>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</si>
  <si>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</si>
  <si>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</si>
  <si>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</si>
  <si>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</si>
  <si>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</si>
  <si>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</si>
  <si>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</si>
  <si>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</si>
  <si>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</si>
  <si>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</si>
  <si>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</si>
  <si>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</si>
  <si>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</si>
  <si>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</si>
  <si>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</si>
  <si>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</si>
  <si>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</si>
  <si>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</si>
  <si>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</si>
  <si>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</si>
  <si>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</si>
  <si>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</si>
  <si>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</si>
  <si>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</si>
  <si>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</si>
  <si>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</si>
  <si>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</si>
  <si>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</si>
  <si>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</si>
  <si>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</si>
  <si>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</si>
  <si>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</si>
  <si>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</si>
  <si>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</si>
  <si>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</si>
  <si>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</si>
  <si>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</si>
  <si>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</si>
  <si>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</si>
  <si>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</si>
  <si>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</si>
  <si>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</si>
  <si>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</si>
  <si>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</si>
  <si>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</si>
  <si>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</si>
  <si>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</si>
  <si>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</si>
  <si>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</si>
  <si>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</si>
  <si>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</si>
  <si>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</si>
  <si>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</si>
  <si>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</si>
  <si>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</si>
  <si>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</si>
  <si>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</si>
  <si>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</si>
  <si>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</si>
  <si>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</si>
  <si>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</si>
  <si>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</si>
  <si>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</si>
  <si>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</si>
  <si>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</si>
  <si>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</si>
  <si>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</si>
  <si>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</si>
  <si>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</si>
  <si>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</si>
  <si>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</si>
  <si>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</si>
  <si>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</si>
  <si>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</si>
  <si>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</si>
  <si>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</si>
  <si>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</si>
  <si>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</si>
  <si>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</si>
  <si>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</si>
  <si>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</si>
  <si>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</si>
  <si>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</si>
  <si>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</si>
  <si>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</si>
  <si>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</si>
  <si>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</si>
  <si>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</si>
  <si>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</si>
  <si>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</si>
  <si>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</si>
  <si>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</si>
  <si>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</si>
  <si>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</si>
  <si>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</si>
  <si>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</si>
  <si>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</si>
  <si>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</si>
  <si>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</si>
  <si>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</si>
  <si>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</si>
  <si>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</si>
  <si>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</si>
  <si>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</si>
  <si>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</si>
  <si>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</si>
  <si>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</si>
  <si>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</si>
  <si>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</si>
  <si>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</si>
  <si>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</si>
  <si>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</si>
  <si>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</si>
  <si>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</si>
  <si>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</si>
  <si>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</si>
  <si>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</si>
  <si>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</si>
  <si>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</si>
  <si>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</si>
  <si>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</si>
  <si>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</si>
  <si>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</si>
  <si>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</si>
  <si>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</si>
  <si>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</si>
  <si>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</si>
  <si>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</si>
  <si>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</si>
  <si>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</si>
  <si>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</si>
  <si>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</si>
  <si>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</si>
  <si>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</si>
  <si>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</si>
  <si>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</si>
  <si>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</si>
  <si>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</si>
  <si>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</si>
  <si>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</si>
  <si>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</si>
  <si>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</si>
  <si>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</si>
  <si>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</si>
  <si>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</si>
  <si>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</si>
  <si>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</si>
  <si>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</si>
  <si>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</si>
  <si>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</si>
  <si>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</si>
  <si>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</si>
  <si>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</si>
  <si>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</si>
  <si>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</si>
  <si>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</si>
  <si>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</si>
  <si>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</si>
  <si>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</si>
  <si>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</si>
  <si>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</si>
  <si>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</si>
  <si>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</si>
  <si>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</si>
  <si>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</si>
  <si>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</si>
  <si>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</si>
  <si>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</si>
  <si>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</si>
  <si>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</si>
  <si>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</si>
  <si>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</si>
  <si>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</si>
  <si>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</si>
  <si>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</si>
  <si>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</si>
  <si>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</si>
  <si>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</si>
  <si>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</si>
  <si>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</si>
  <si>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</si>
  <si>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</si>
  <si>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</si>
  <si>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</si>
  <si>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</si>
  <si>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</si>
  <si>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</si>
  <si>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</si>
  <si>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</si>
  <si>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</si>
  <si>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</si>
  <si>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</si>
  <si>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</si>
  <si>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</si>
  <si>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</si>
  <si>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</si>
  <si>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</si>
  <si>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</si>
  <si>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</si>
  <si>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</si>
  <si>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</si>
  <si>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</si>
  <si>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</si>
  <si>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</si>
  <si>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</si>
  <si>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</si>
  <si>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</si>
  <si>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</si>
  <si>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</si>
  <si>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</si>
  <si>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</si>
  <si>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</si>
  <si>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</si>
  <si>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</si>
  <si>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</si>
  <si>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</si>
  <si>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</si>
  <si>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</si>
  <si>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</si>
  <si>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</si>
  <si>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</si>
  <si>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</si>
  <si>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</si>
  <si>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</si>
  <si>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</si>
  <si>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</si>
  <si>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</si>
  <si>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</si>
  <si>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</si>
  <si>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</si>
  <si>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</si>
  <si>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</si>
  <si>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</si>
  <si>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</si>
  <si>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</si>
  <si>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</si>
  <si>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</si>
  <si>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</si>
  <si>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</si>
  <si>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</si>
  <si>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</si>
  <si>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</si>
  <si>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</si>
  <si>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</si>
  <si>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</si>
  <si>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</si>
  <si>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</si>
  <si>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</si>
  <si>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</si>
  <si>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</si>
  <si>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</si>
  <si>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</si>
  <si>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</si>
  <si>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</si>
  <si>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</si>
  <si>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</si>
  <si>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</si>
  <si>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</si>
  <si>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</si>
  <si>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</si>
  <si>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</si>
  <si>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</si>
  <si>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</si>
  <si>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</si>
  <si>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</si>
  <si>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</si>
  <si>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</si>
  <si>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</si>
  <si>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</si>
  <si>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</si>
  <si>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</si>
  <si>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</si>
  <si>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</si>
  <si>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</si>
  <si>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</si>
  <si>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</si>
  <si>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</si>
  <si>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</si>
  <si>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</si>
  <si>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</si>
  <si>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</si>
  <si>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</si>
  <si>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</si>
  <si>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</si>
  <si>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</si>
  <si>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</si>
  <si>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</si>
  <si>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</si>
  <si>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</si>
  <si>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</si>
  <si>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</si>
  <si>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</si>
  <si>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</si>
  <si>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</si>
  <si>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</si>
  <si>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</si>
  <si>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</si>
  <si>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</si>
  <si>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</si>
  <si>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</si>
  <si>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</si>
  <si>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</si>
  <si>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</si>
  <si>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</si>
  <si>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</si>
  <si>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</si>
  <si>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</si>
  <si>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</si>
  <si>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</si>
  <si>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</si>
  <si>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</si>
  <si>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</si>
  <si>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</si>
  <si>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</si>
  <si>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</si>
  <si>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</si>
  <si>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</si>
  <si>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</si>
  <si>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</si>
  <si>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</si>
  <si>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</si>
  <si>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</si>
  <si>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</si>
  <si>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</si>
  <si>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</si>
  <si>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</si>
  <si>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</si>
  <si>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</si>
  <si>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</si>
  <si>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</si>
  <si>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</si>
  <si>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</si>
  <si>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</si>
  <si>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</si>
  <si>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</si>
  <si>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</si>
  <si>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</si>
  <si>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</si>
  <si>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</si>
  <si>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</si>
  <si>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</si>
  <si>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</si>
  <si>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</si>
  <si>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</si>
  <si>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</si>
  <si>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</si>
  <si>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</si>
  <si>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</si>
  <si>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</si>
  <si>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</si>
  <si>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</si>
  <si>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</si>
  <si>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</si>
  <si>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</si>
  <si>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</si>
  <si>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</si>
  <si>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</si>
  <si>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</si>
  <si>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</si>
  <si>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</si>
  <si>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</si>
  <si>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</si>
  <si>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</si>
  <si>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</si>
  <si>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</si>
  <si>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</si>
  <si>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</si>
  <si>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</si>
  <si>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</si>
  <si>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</si>
  <si>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</si>
  <si>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</si>
  <si>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</si>
  <si>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</si>
  <si>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</si>
  <si>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</si>
  <si>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</si>
  <si>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</si>
  <si>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</si>
  <si>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</si>
  <si>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</si>
  <si>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</si>
  <si>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</si>
  <si>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</si>
  <si>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</si>
  <si>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</si>
  <si>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</si>
  <si>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</si>
  <si>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</si>
  <si>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</si>
  <si>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</si>
  <si>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</si>
  <si>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</si>
  <si>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</si>
  <si>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</si>
  <si>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</si>
  <si>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</si>
  <si>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</si>
  <si>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</si>
  <si>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</si>
  <si>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</si>
  <si>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</si>
  <si>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</si>
  <si>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</si>
  <si>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</si>
  <si>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</si>
  <si>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</si>
  <si>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</si>
  <si>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</si>
  <si>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</si>
  <si>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</si>
  <si>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</si>
  <si>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</si>
  <si>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</si>
  <si>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</si>
  <si>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</si>
  <si>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</si>
  <si>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</si>
  <si>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</si>
  <si>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</si>
  <si>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</si>
  <si>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</si>
  <si>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</si>
  <si>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</si>
  <si>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</si>
  <si>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</si>
  <si>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</si>
  <si>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</si>
  <si>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</si>
  <si>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</si>
  <si>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</si>
  <si>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</si>
  <si>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</si>
  <si>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</si>
  <si>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</si>
  <si>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</si>
  <si>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</si>
  <si>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</si>
  <si>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</si>
  <si>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</si>
  <si>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</si>
  <si>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</si>
  <si>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</si>
  <si>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</si>
  <si>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</si>
  <si>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</si>
  <si>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</si>
  <si>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</si>
  <si>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</si>
  <si>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</si>
  <si>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</si>
  <si>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</si>
  <si>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</si>
  <si>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</si>
  <si>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</si>
  <si>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</si>
  <si>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</si>
  <si>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</si>
  <si>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</si>
  <si>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</si>
  <si>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</si>
  <si>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</si>
  <si>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</si>
  <si>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</si>
  <si>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</si>
  <si>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</si>
  <si>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</si>
  <si>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</si>
  <si>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</si>
  <si>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</si>
  <si>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</si>
  <si>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</si>
  <si>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</si>
  <si>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</si>
  <si>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</si>
  <si>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</si>
  <si>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</si>
  <si>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</si>
  <si>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</si>
  <si>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</si>
  <si>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</si>
  <si>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</si>
  <si>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</si>
  <si>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</si>
  <si>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</si>
  <si>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</si>
  <si>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</si>
  <si>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</si>
  <si>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</si>
  <si>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</si>
  <si>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</si>
  <si>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</si>
  <si>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</si>
  <si>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</si>
  <si>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</si>
  <si>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</si>
  <si>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</si>
  <si>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</si>
  <si>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</si>
  <si>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</si>
  <si>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</si>
  <si>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</si>
  <si>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</si>
  <si>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</si>
  <si>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</si>
  <si>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</si>
  <si>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</si>
  <si>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</si>
  <si>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</si>
  <si>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</si>
  <si>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</si>
  <si>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</si>
  <si>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</si>
  <si>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</si>
  <si>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</si>
  <si>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</si>
  <si>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</si>
  <si>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</si>
  <si>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</si>
  <si>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</si>
  <si>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</si>
  <si>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</si>
  <si>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</si>
  <si>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</si>
  <si>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</si>
  <si>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</si>
  <si>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</si>
  <si>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</si>
  <si>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</si>
  <si>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</si>
  <si>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</si>
  <si>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</si>
  <si>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</si>
  <si>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</si>
  <si>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</si>
  <si>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</si>
  <si>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</si>
  <si>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</si>
  <si>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</si>
  <si>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</si>
  <si>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</si>
  <si>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</si>
  <si>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</si>
  <si>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</si>
  <si>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</si>
  <si>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</si>
  <si>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</si>
  <si>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</si>
  <si>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</si>
  <si>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</si>
  <si>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</si>
  <si>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</si>
  <si>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</si>
  <si>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</si>
  <si>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</si>
  <si>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</si>
  <si>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</si>
  <si>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</si>
  <si>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</si>
  <si>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</si>
  <si>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</si>
  <si>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</si>
  <si>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</si>
  <si>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</si>
  <si>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</si>
  <si>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</si>
  <si>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</si>
  <si>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</si>
  <si>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</si>
  <si>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</si>
  <si>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</si>
  <si>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</si>
  <si>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</si>
  <si>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</si>
  <si>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</si>
  <si>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</si>
  <si>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</si>
  <si>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</si>
  <si>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</si>
  <si>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</si>
  <si>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</si>
  <si>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</si>
  <si>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</si>
  <si>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</si>
  <si>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</si>
  <si>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</si>
  <si>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</si>
  <si>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</si>
  <si>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</si>
  <si>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</si>
  <si>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</si>
  <si>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</si>
  <si>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</si>
  <si>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</si>
  <si>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</si>
  <si>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</si>
  <si>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</si>
  <si>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</si>
  <si>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</si>
  <si>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</si>
  <si>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</si>
  <si>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</si>
  <si>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</si>
  <si>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</si>
  <si>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</si>
  <si>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</si>
  <si>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</si>
  <si>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</si>
  <si>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</si>
  <si>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</si>
  <si>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</si>
  <si>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</si>
  <si>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</si>
  <si>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</si>
  <si>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</si>
  <si>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</si>
  <si>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</si>
  <si>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</si>
  <si>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</si>
  <si>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</si>
  <si>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</si>
  <si>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</si>
  <si>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</si>
  <si>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</si>
  <si>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</si>
  <si>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</si>
  <si>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</si>
  <si>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</si>
  <si>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</si>
  <si>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</si>
  <si>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</si>
  <si>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</si>
  <si>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</si>
  <si>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</si>
  <si>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</si>
  <si>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</si>
  <si>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</si>
  <si>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</si>
  <si>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</si>
  <si>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</si>
  <si>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</si>
  <si>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</si>
  <si>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</si>
  <si>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</si>
  <si>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</si>
  <si>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</si>
  <si>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</si>
  <si>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</si>
  <si>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</si>
  <si>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</si>
  <si>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</si>
  <si>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</si>
  <si>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</si>
  <si>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</si>
  <si>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</si>
  <si>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</si>
  <si>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</si>
  <si>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</si>
  <si>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</si>
  <si>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</si>
  <si>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</si>
  <si>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</si>
  <si>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</si>
  <si>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</si>
  <si>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</si>
  <si>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</si>
  <si>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</si>
  <si>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</si>
  <si>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</si>
  <si>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</si>
  <si>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</si>
  <si>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</si>
  <si>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</si>
  <si>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</si>
  <si>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</si>
  <si>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</si>
  <si>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</si>
  <si>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</si>
  <si>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</si>
  <si>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</si>
  <si>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</si>
  <si>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</si>
  <si>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</si>
  <si>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</si>
  <si>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</si>
  <si>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</si>
  <si>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</si>
  <si>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</si>
  <si>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</si>
  <si>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</si>
  <si>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</si>
  <si>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</si>
  <si>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</si>
  <si>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</si>
  <si>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</si>
  <si>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</si>
  <si>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</si>
  <si>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</si>
  <si>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</si>
  <si>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</si>
  <si>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</si>
  <si>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</si>
  <si>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</si>
  <si>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</si>
  <si>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</si>
  <si>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</si>
  <si>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</si>
  <si>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</si>
  <si>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</si>
  <si>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</si>
  <si>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</si>
  <si>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</si>
  <si>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</si>
  <si>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</si>
  <si>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</si>
  <si>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</si>
  <si>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</si>
  <si>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</si>
  <si>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</si>
  <si>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</si>
  <si>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</si>
  <si>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</si>
  <si>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</si>
  <si>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</si>
  <si>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</si>
  <si>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</si>
  <si>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</si>
  <si>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</si>
  <si>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</si>
  <si>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</si>
  <si>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</si>
  <si>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</si>
  <si>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</si>
  <si>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</si>
  <si>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</si>
  <si>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</si>
  <si>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</si>
  <si>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</si>
  <si>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</si>
  <si>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</si>
  <si>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</si>
  <si>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</si>
  <si>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</si>
  <si>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</si>
  <si>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</si>
  <si>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</si>
  <si>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</si>
  <si>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</si>
  <si>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</si>
  <si>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</si>
  <si>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</si>
  <si>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</si>
  <si>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</si>
  <si>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</si>
  <si>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</si>
  <si>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</si>
  <si>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</si>
  <si>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</si>
  <si>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</si>
  <si>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</si>
  <si>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</si>
  <si>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</si>
  <si>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</si>
  <si>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</si>
  <si>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</si>
  <si>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</si>
  <si>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</si>
  <si>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</si>
  <si>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</si>
  <si>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</si>
  <si>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</si>
  <si>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</si>
  <si>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</si>
  <si>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</si>
  <si>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</si>
  <si>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</si>
  <si>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</si>
  <si>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</si>
  <si>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</si>
  <si>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</si>
  <si>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</si>
  <si>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</si>
  <si>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</si>
  <si>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</si>
  <si>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</si>
  <si>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</si>
  <si>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</si>
  <si>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</si>
  <si>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</si>
  <si>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</si>
  <si>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</si>
  <si>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</si>
  <si>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</si>
  <si>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</si>
  <si>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</si>
  <si>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</si>
  <si>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</si>
  <si>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</si>
  <si>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</si>
  <si>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</si>
  <si>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</si>
  <si>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</si>
  <si>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</si>
  <si>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</si>
  <si>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</si>
  <si>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</si>
  <si>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</si>
  <si>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</si>
  <si>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</si>
  <si>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</si>
  <si>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</si>
  <si>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</si>
  <si>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</si>
  <si>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</si>
  <si>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</si>
  <si>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</si>
  <si>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</si>
  <si>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</si>
  <si>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</si>
  <si>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</si>
  <si>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</si>
  <si>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</si>
  <si>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</si>
  <si>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</si>
  <si>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</si>
  <si>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</si>
  <si>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</si>
  <si>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</si>
  <si>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</si>
  <si>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</si>
  <si>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</si>
  <si>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</si>
  <si>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</si>
  <si>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</si>
  <si>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</si>
  <si>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</si>
  <si>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</si>
  <si>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</si>
  <si>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</si>
  <si>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</si>
  <si>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</si>
  <si>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</si>
  <si>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</si>
  <si>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</si>
  <si>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</si>
  <si>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</si>
  <si>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</si>
  <si>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</si>
  <si>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</si>
  <si>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</si>
  <si>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</si>
  <si>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</si>
  <si>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</si>
  <si>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</si>
  <si>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</si>
  <si>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</si>
  <si>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</si>
  <si>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</si>
  <si>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</si>
  <si>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</si>
  <si>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</si>
  <si>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</si>
  <si>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</si>
  <si>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</si>
  <si>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</si>
  <si>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</si>
  <si>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</si>
  <si>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</si>
  <si>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</si>
  <si>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</si>
  <si>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</si>
  <si>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</si>
  <si>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</si>
  <si>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</si>
  <si>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</si>
  <si>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</si>
  <si>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</si>
  <si>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</si>
  <si>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</si>
  <si>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</si>
  <si>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</si>
  <si>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</si>
  <si>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</si>
  <si>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</si>
  <si>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</si>
  <si>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</si>
  <si>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</si>
  <si>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</si>
  <si>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</si>
  <si>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</si>
  <si>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</si>
  <si>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</si>
  <si>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</si>
  <si>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</si>
  <si>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</si>
  <si>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</si>
  <si>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</si>
  <si>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</si>
  <si>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</si>
  <si>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</si>
  <si>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</si>
  <si>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</si>
  <si>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</si>
  <si>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</si>
  <si>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</si>
  <si>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</si>
  <si>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</si>
  <si>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</si>
  <si>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</si>
  <si>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</si>
  <si>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</si>
  <si>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</si>
  <si>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</si>
  <si>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</si>
  <si>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</si>
  <si>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</si>
  <si>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</si>
  <si>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</si>
  <si>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</si>
  <si>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</si>
  <si>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</si>
  <si>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</si>
  <si>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</si>
  <si>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</si>
  <si>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</si>
  <si>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</si>
  <si>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</si>
  <si>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</si>
  <si>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</si>
  <si>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</si>
  <si>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</si>
  <si>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</si>
  <si>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</si>
  <si>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</si>
  <si>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</si>
  <si>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</si>
  <si>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</si>
  <si>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</si>
  <si>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</si>
  <si>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</si>
  <si>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</si>
  <si>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</si>
  <si>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</si>
  <si>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</si>
  <si>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</si>
  <si>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</si>
  <si>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</si>
  <si>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</si>
  <si>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</si>
  <si>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</si>
  <si>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</si>
  <si>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</si>
  <si>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</si>
  <si>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</si>
  <si>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</si>
  <si>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</si>
  <si>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</si>
  <si>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</si>
  <si>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</si>
  <si>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</si>
  <si>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</si>
  <si>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</si>
  <si>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</si>
  <si>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</si>
  <si>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</si>
  <si>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</si>
  <si>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</si>
  <si>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</si>
  <si>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</si>
  <si>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</si>
  <si>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</si>
  <si>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</si>
  <si>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</si>
  <si>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</si>
  <si>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</si>
  <si>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</si>
  <si>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</si>
  <si>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</si>
  <si>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</si>
  <si>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</si>
  <si>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</si>
  <si>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</si>
  <si>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</si>
  <si>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</si>
  <si>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</si>
  <si>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</si>
  <si>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</si>
  <si>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</si>
  <si>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</si>
  <si>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</si>
  <si>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</si>
  <si>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</si>
  <si>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</si>
  <si>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</si>
  <si>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</si>
  <si>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</si>
  <si>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</si>
  <si>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</si>
  <si>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</si>
  <si>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</si>
  <si>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</si>
  <si>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</si>
  <si>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</si>
  <si>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</si>
  <si>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</si>
  <si>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</si>
  <si>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</si>
  <si>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</si>
  <si>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</si>
  <si>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</si>
  <si>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</si>
  <si>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</si>
  <si>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</si>
  <si>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</si>
  <si>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</si>
  <si>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</si>
  <si>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</si>
  <si>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</si>
  <si>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</si>
  <si>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</si>
  <si>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</si>
  <si>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</si>
  <si>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</si>
  <si>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</si>
  <si>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</si>
  <si>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</si>
  <si>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</si>
  <si>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</si>
  <si>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</si>
  <si>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</si>
  <si>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</si>
  <si>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</si>
  <si>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</si>
  <si>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</si>
  <si>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</si>
  <si>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</si>
  <si>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</si>
  <si>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</si>
  <si>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</si>
  <si>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</si>
  <si>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</si>
  <si>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</si>
  <si>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</si>
  <si>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</si>
  <si>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</si>
  <si>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</si>
  <si>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</si>
  <si>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</si>
  <si>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</si>
  <si>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</si>
  <si>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</si>
  <si>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</si>
  <si>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</si>
  <si>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</si>
  <si>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</si>
  <si>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</si>
  <si>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</si>
  <si>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</si>
  <si>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</si>
  <si>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</si>
  <si>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</si>
  <si>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</si>
  <si>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</si>
  <si>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</si>
  <si>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</si>
  <si>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</si>
  <si>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</si>
  <si>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</si>
  <si>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</si>
  <si>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</si>
  <si>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</si>
  <si>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</si>
  <si>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</si>
  <si>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</si>
  <si>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</si>
  <si>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</si>
  <si>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</si>
  <si>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</si>
  <si>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</si>
  <si>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</si>
  <si>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</si>
  <si>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</si>
  <si>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</si>
  <si>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</si>
  <si>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</si>
  <si>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</si>
  <si>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</si>
  <si>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</si>
  <si>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</si>
  <si>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</si>
  <si>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</si>
  <si>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</si>
  <si>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</si>
  <si>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</si>
  <si>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</si>
  <si>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</si>
  <si>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</si>
  <si>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</si>
  <si>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</si>
  <si>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</si>
  <si>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</si>
  <si>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</si>
  <si>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</si>
  <si>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</si>
  <si>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</si>
  <si>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</si>
  <si>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</si>
  <si>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</si>
  <si>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</si>
  <si>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</si>
  <si>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</si>
  <si>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</si>
  <si>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</si>
  <si>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</si>
  <si>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</si>
  <si>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</si>
  <si>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</si>
  <si>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</si>
  <si>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</si>
  <si>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</si>
  <si>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</si>
  <si>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</si>
  <si>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</si>
  <si>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</si>
  <si>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</si>
  <si>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</si>
  <si>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</si>
  <si>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</si>
  <si>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</si>
  <si>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</si>
  <si>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</si>
  <si>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</si>
  <si>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</si>
  <si>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</si>
  <si>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</si>
  <si>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</si>
  <si>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</si>
  <si>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</si>
  <si>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</si>
  <si>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</si>
  <si>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</si>
  <si>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</si>
  <si>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</si>
  <si>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</si>
  <si>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</si>
  <si>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</si>
  <si>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</si>
  <si>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</si>
  <si>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</si>
  <si>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</si>
  <si>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</si>
  <si>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</si>
  <si>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</si>
  <si>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</si>
  <si>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</si>
  <si>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</si>
  <si>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</si>
  <si>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</si>
  <si>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</si>
  <si>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</si>
  <si>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</si>
  <si>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</si>
  <si>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</si>
  <si>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</si>
  <si>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</si>
  <si>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</si>
  <si>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</si>
  <si>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</si>
  <si>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</si>
  <si>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</si>
  <si>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</si>
  <si>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</si>
  <si>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</si>
  <si>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</si>
  <si>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</si>
  <si>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</si>
  <si>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</si>
  <si>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</si>
  <si>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</si>
  <si>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</si>
  <si>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</si>
  <si>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</si>
  <si>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</si>
  <si>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</si>
  <si>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</si>
  <si>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</si>
  <si>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</si>
  <si>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</si>
  <si>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</si>
  <si>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</si>
  <si>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</si>
  <si>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</si>
  <si>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</si>
  <si>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</si>
  <si>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</si>
  <si>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</si>
  <si>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</si>
  <si>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</si>
  <si>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</si>
  <si>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</si>
  <si>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</si>
  <si>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</si>
  <si>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</si>
  <si>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</si>
  <si>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</si>
  <si>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</si>
  <si>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</si>
  <si>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</si>
  <si>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</si>
  <si>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</si>
  <si>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</si>
  <si>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</si>
  <si>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</si>
  <si>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</si>
  <si>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</si>
  <si>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</si>
  <si>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</si>
  <si>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</si>
  <si>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</si>
  <si>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</si>
  <si>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</si>
  <si>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</si>
  <si>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</si>
  <si>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</si>
  <si>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</si>
  <si>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</si>
  <si>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</si>
  <si>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</si>
  <si>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</si>
  <si>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</si>
  <si>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</si>
  <si>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</si>
  <si>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</si>
  <si>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</si>
  <si>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</si>
  <si>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</si>
  <si>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</si>
  <si>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</si>
  <si>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</si>
  <si>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</si>
  <si>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</si>
  <si>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</si>
  <si>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</si>
  <si>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</si>
  <si>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</si>
  <si>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</si>
  <si>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</si>
  <si>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</si>
  <si>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</si>
  <si>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</si>
  <si>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</si>
  <si>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</si>
  <si>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</si>
  <si>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</si>
  <si>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</si>
  <si>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</si>
  <si>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</si>
  <si>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</si>
  <si>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</si>
  <si>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</si>
  <si>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</si>
  <si>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</si>
  <si>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</si>
  <si>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</si>
  <si>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</si>
  <si>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</si>
  <si>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</si>
  <si>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</si>
  <si>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</si>
  <si>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</si>
  <si>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</si>
  <si>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</si>
  <si>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</si>
  <si>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</si>
  <si>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</si>
  <si>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</si>
  <si>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</si>
  <si>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</si>
  <si>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</si>
  <si>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</si>
  <si>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</si>
  <si>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</si>
  <si>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</si>
  <si>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</si>
  <si>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</si>
  <si>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</si>
  <si>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</si>
  <si>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</si>
  <si>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</si>
  <si>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</si>
  <si>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</si>
  <si>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</si>
  <si>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</si>
  <si>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</si>
  <si>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</si>
  <si>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</si>
  <si>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</si>
  <si>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</si>
  <si>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</si>
  <si>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</si>
  <si>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</si>
  <si>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</si>
  <si>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</si>
  <si>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</si>
  <si>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</si>
  <si>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</si>
  <si>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</si>
  <si>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</si>
  <si>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</si>
  <si>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</si>
  <si>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</si>
  <si>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</si>
  <si>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</si>
  <si>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</si>
  <si>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</si>
  <si>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</si>
  <si>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</si>
  <si>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</si>
  <si>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</si>
  <si>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</si>
  <si>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</si>
  <si>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</si>
  <si>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</si>
  <si>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</si>
  <si>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</si>
  <si>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</si>
  <si>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</si>
  <si>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</si>
  <si>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</si>
  <si>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</si>
  <si>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</si>
  <si>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</si>
  <si>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</si>
  <si>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</si>
  <si>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</si>
  <si>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</si>
  <si>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</si>
  <si>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</si>
  <si>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</si>
  <si>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</si>
  <si>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</si>
  <si>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</si>
  <si>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</si>
  <si>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</si>
  <si>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</si>
  <si>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</si>
  <si>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</si>
  <si>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</si>
  <si>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</si>
  <si>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</si>
  <si>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</si>
  <si>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</si>
  <si>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</si>
  <si>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</si>
  <si>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</si>
  <si>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</si>
  <si>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</si>
  <si>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</si>
  <si>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</si>
  <si>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</si>
  <si>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</si>
  <si>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</si>
  <si>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</si>
  <si>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</si>
  <si>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</si>
  <si>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</si>
  <si>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</si>
  <si>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</si>
  <si>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</si>
  <si>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</si>
  <si>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</si>
  <si>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</si>
  <si>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</si>
  <si>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</si>
  <si>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</si>
  <si>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</si>
  <si>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</si>
  <si>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</si>
  <si>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</si>
  <si>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</si>
  <si>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</si>
  <si>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</si>
  <si>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</si>
  <si>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</si>
  <si>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</si>
  <si>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</si>
  <si>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</si>
  <si>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</si>
  <si>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</si>
  <si>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</si>
  <si>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</si>
  <si>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</si>
  <si>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</si>
  <si>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</si>
  <si>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</si>
  <si>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</si>
  <si>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</si>
  <si>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</si>
  <si>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</si>
  <si>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</si>
  <si>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</si>
  <si>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</si>
  <si>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</si>
  <si>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</si>
  <si>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</si>
  <si>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</si>
  <si>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</si>
  <si>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</si>
  <si>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</si>
  <si>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</si>
  <si>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</si>
  <si>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</si>
  <si>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</si>
  <si>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</si>
  <si>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</si>
  <si>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</si>
  <si>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</si>
  <si>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</si>
  <si>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</si>
  <si>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</si>
  <si>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</si>
  <si>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</si>
  <si>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</si>
  <si>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</si>
  <si>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</si>
  <si>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</si>
  <si>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</si>
  <si>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</si>
  <si>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</si>
  <si>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</si>
  <si>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</si>
  <si>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</si>
  <si>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</si>
  <si>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</si>
  <si>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</si>
  <si>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</si>
  <si>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</si>
  <si>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</si>
  <si>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</si>
  <si>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</si>
  <si>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</si>
  <si>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</si>
  <si>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</si>
  <si>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</si>
  <si>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</si>
  <si>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</si>
  <si>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</si>
  <si>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</si>
  <si>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</si>
  <si>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</si>
  <si>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</si>
  <si>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</si>
  <si>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</si>
  <si>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</si>
  <si>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</si>
  <si>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</si>
  <si>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</si>
  <si>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</si>
  <si>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</si>
  <si>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</si>
  <si>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</si>
  <si>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</si>
  <si>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</si>
  <si>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</si>
  <si>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</si>
  <si>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</si>
  <si>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</si>
  <si>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</si>
  <si>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</si>
  <si>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</si>
  <si>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</si>
  <si>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</si>
  <si>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</si>
  <si>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</si>
  <si>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</si>
  <si>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</si>
  <si>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</si>
  <si>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</si>
  <si>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</si>
  <si>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</si>
  <si>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</si>
  <si>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</si>
  <si>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</si>
  <si>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</si>
  <si>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</si>
  <si>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</si>
  <si>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</si>
  <si>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</si>
  <si>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</si>
  <si>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</si>
  <si>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</si>
  <si>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</si>
  <si>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</si>
  <si>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</si>
  <si>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</si>
  <si>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</si>
  <si>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</si>
  <si>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</si>
  <si>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</si>
  <si>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</si>
  <si>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</si>
  <si>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</si>
  <si>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</si>
  <si>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</si>
  <si>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</si>
  <si>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</si>
  <si>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</si>
  <si>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</si>
  <si>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</si>
  <si>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</si>
  <si>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</si>
  <si>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</si>
  <si>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</si>
  <si>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</si>
  <si>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</si>
  <si>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</si>
  <si>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</si>
  <si>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</si>
  <si>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</si>
  <si>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</si>
  <si>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</si>
  <si>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</si>
  <si>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</si>
  <si>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</si>
  <si>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</si>
  <si>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</si>
  <si>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</si>
  <si>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</si>
  <si>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</si>
  <si>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</si>
  <si>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</si>
  <si>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</si>
  <si>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</si>
  <si>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</si>
  <si>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</si>
  <si>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</si>
  <si>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</si>
  <si>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</si>
  <si>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</si>
  <si>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</si>
  <si>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</si>
  <si>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</si>
  <si>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</si>
  <si>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</si>
  <si>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</si>
  <si>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</si>
  <si>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</si>
  <si>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</si>
  <si>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</si>
  <si>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</si>
  <si>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</si>
  <si>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</si>
  <si>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</si>
  <si>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</si>
  <si>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</si>
  <si>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</si>
  <si>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</si>
  <si>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</si>
  <si>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</si>
  <si>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</si>
  <si>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</si>
  <si>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</si>
  <si>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</si>
  <si>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</si>
  <si>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</si>
  <si>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</si>
  <si>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</si>
  <si>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</si>
  <si>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</si>
  <si>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</si>
  <si>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</si>
  <si>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</si>
  <si>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</si>
  <si>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</si>
  <si>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</si>
  <si>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</si>
  <si>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</si>
  <si>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</si>
  <si>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</si>
  <si>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</si>
  <si>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</si>
  <si>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</si>
  <si>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</si>
  <si>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</si>
  <si>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</si>
  <si>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</si>
  <si>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</si>
  <si>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</si>
  <si>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</si>
  <si>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</si>
  <si>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</si>
  <si>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</si>
  <si>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</si>
  <si>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</si>
  <si>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</si>
  <si>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</si>
  <si>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</si>
  <si>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</si>
  <si>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</si>
  <si>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</si>
  <si>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</si>
  <si>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</si>
  <si>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</si>
  <si>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</si>
  <si>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</si>
  <si>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</si>
  <si>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</si>
  <si>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</si>
  <si>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</si>
  <si>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</si>
  <si>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</si>
  <si>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</si>
  <si>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</si>
  <si>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</si>
  <si>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</si>
  <si>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</si>
  <si>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</si>
  <si>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</si>
  <si>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</si>
  <si>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</si>
  <si>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</si>
  <si>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</si>
  <si>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</si>
  <si>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</si>
  <si>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</si>
  <si>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</si>
  <si>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</si>
  <si>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</si>
  <si>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</si>
  <si>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</si>
  <si>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</si>
  <si>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</si>
  <si>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</si>
  <si>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</si>
  <si>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</si>
  <si>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</si>
  <si>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</si>
  <si>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</si>
  <si>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</si>
  <si>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</si>
  <si>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</si>
  <si>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</si>
  <si>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</si>
  <si>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</si>
  <si>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</si>
  <si>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</si>
  <si>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</si>
  <si>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</si>
  <si>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</si>
  <si>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</si>
  <si>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</si>
  <si>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</si>
  <si>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</si>
  <si>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</si>
  <si>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</si>
  <si>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</si>
  <si>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</si>
  <si>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</si>
  <si>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</si>
  <si>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</si>
  <si>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</si>
  <si>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</si>
  <si>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</si>
  <si>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</si>
  <si>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</si>
  <si>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</si>
  <si>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</si>
  <si>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</si>
  <si>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</si>
  <si>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</si>
  <si>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</si>
  <si>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</si>
  <si>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</si>
  <si>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</si>
  <si>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</si>
  <si>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</si>
  <si>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</si>
  <si>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</si>
  <si>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</si>
  <si>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</si>
  <si>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</si>
  <si>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</si>
  <si>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</si>
  <si>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</si>
  <si>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</si>
  <si>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</si>
  <si>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</si>
  <si>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</si>
  <si>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</si>
  <si>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</si>
  <si>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</si>
  <si>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</si>
  <si>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</si>
  <si>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</si>
  <si>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</si>
  <si>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</si>
  <si>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</si>
  <si>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</si>
  <si>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</si>
  <si>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</si>
  <si>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</si>
  <si>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</si>
  <si>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</si>
  <si>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</si>
  <si>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</si>
  <si>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</si>
  <si>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</si>
  <si>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</si>
  <si>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</si>
  <si>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</si>
  <si>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</si>
  <si>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</si>
  <si>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</si>
  <si>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</si>
  <si>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</si>
  <si>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</si>
  <si>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</si>
  <si>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</si>
  <si>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</si>
  <si>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</si>
  <si>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</si>
  <si>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</si>
  <si>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</si>
  <si>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</si>
  <si>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</si>
  <si>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</si>
  <si>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</si>
  <si>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</si>
  <si>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</si>
  <si>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</si>
  <si>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</si>
  <si>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</si>
  <si>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</si>
  <si>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</si>
  <si>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</si>
  <si>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</si>
  <si>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</si>
  <si>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</si>
  <si>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</si>
  <si>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</si>
  <si>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</si>
  <si>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</si>
  <si>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</si>
  <si>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</si>
  <si>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</si>
  <si>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</si>
  <si>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</si>
  <si>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</si>
  <si>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</si>
  <si>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</si>
  <si>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</si>
  <si>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</si>
  <si>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</si>
  <si>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</si>
  <si>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</si>
  <si>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</si>
  <si>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</si>
  <si>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</si>
  <si>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</si>
  <si>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</si>
  <si>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</si>
  <si>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</si>
  <si>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</si>
  <si>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</si>
  <si>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</si>
  <si>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</si>
  <si>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</si>
  <si>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</si>
  <si>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</si>
  <si>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</si>
  <si>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</si>
  <si>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</si>
  <si>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</si>
  <si>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</si>
  <si>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</si>
  <si>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</si>
  <si>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</si>
  <si>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</si>
  <si>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</si>
  <si>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</si>
  <si>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</si>
  <si>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</si>
  <si>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</si>
  <si>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</si>
  <si>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</si>
  <si>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</si>
  <si>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</si>
  <si>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</si>
  <si>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</si>
  <si>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</si>
  <si>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</si>
  <si>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</si>
  <si>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</si>
  <si>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</si>
  <si>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</si>
  <si>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</si>
  <si>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</si>
  <si>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</si>
  <si>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</si>
  <si>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</si>
  <si>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</si>
  <si>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</si>
  <si>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</si>
  <si>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</si>
  <si>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</si>
  <si>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</si>
  <si>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</si>
  <si>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</si>
  <si>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</si>
  <si>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</si>
  <si>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</si>
  <si>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</si>
  <si>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</si>
  <si>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</si>
  <si>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</si>
  <si>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</si>
  <si>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</si>
  <si>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</si>
  <si>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</si>
  <si>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</si>
  <si>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</si>
  <si>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</si>
  <si>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</si>
  <si>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</si>
  <si>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</si>
  <si>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</si>
  <si>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</si>
  <si>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</si>
  <si>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</si>
  <si>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</si>
  <si>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</si>
  <si>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</si>
  <si>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</si>
  <si>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</si>
  <si>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</si>
  <si>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</si>
  <si>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</si>
  <si>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</si>
  <si>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</si>
  <si>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</si>
  <si>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</si>
  <si>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</si>
  <si>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</si>
  <si>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</si>
  <si>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</si>
  <si>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</si>
  <si>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</si>
  <si>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</si>
  <si>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</si>
  <si>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</si>
  <si>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</si>
  <si>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</si>
  <si>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</si>
  <si>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</si>
  <si>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</si>
  <si>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</si>
  <si>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</si>
  <si>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</si>
  <si>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</si>
  <si>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</si>
  <si>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</si>
  <si>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</si>
  <si>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</si>
  <si>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</si>
  <si>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</si>
  <si>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</si>
  <si>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</si>
  <si>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</si>
  <si>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</si>
  <si>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</si>
  <si>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</si>
  <si>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</si>
  <si>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</si>
  <si>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</si>
  <si>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</si>
  <si>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</si>
  <si>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</si>
  <si>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</si>
  <si>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</si>
  <si>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</si>
  <si>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</si>
  <si>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</si>
  <si>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</si>
  <si>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</si>
  <si>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</si>
  <si>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</si>
  <si>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</si>
  <si>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</si>
  <si>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</si>
  <si>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</si>
  <si>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</si>
  <si>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</si>
  <si>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</si>
  <si>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</si>
  <si>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</si>
  <si>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</si>
  <si>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</si>
  <si>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</si>
  <si>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</si>
  <si>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</si>
  <si>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</si>
  <si>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</si>
  <si>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</si>
  <si>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</si>
  <si>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</si>
  <si>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</si>
  <si>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</si>
  <si>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</si>
  <si>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</si>
  <si>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</si>
  <si>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</si>
  <si>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</si>
  <si>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</si>
  <si>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</si>
  <si>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</si>
  <si>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</si>
  <si>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</si>
  <si>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</si>
  <si>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</si>
  <si>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</si>
  <si>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</si>
  <si>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</si>
  <si>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</si>
  <si>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</si>
  <si>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</si>
  <si>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</si>
  <si>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</si>
  <si>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</si>
  <si>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</si>
  <si>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</si>
  <si>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</si>
  <si>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</si>
  <si>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</si>
  <si>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</si>
  <si>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</si>
  <si>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</si>
  <si>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</si>
  <si>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</si>
  <si>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</si>
  <si>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</si>
  <si>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</si>
  <si>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</si>
  <si>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</si>
  <si>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</si>
  <si>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</si>
  <si>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</si>
  <si>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</si>
  <si>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</si>
  <si>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</si>
  <si>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</si>
  <si>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</si>
  <si>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</si>
  <si>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</si>
  <si>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</si>
  <si>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</si>
  <si>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</si>
  <si>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</si>
  <si>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</si>
  <si>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</si>
  <si>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</si>
  <si>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</si>
  <si>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</si>
  <si>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</si>
  <si>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</si>
  <si>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</si>
  <si>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</si>
  <si>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</si>
  <si>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</si>
  <si>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</si>
  <si>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</si>
  <si>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</si>
  <si>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</si>
  <si>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</si>
  <si>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</si>
  <si>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</si>
  <si>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</si>
  <si>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</si>
  <si>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</si>
  <si>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</si>
  <si>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</si>
  <si>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</si>
  <si>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</si>
  <si>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</si>
  <si>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</si>
  <si>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</si>
  <si>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</si>
  <si>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</si>
  <si>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</si>
  <si>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</si>
  <si>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</si>
  <si>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</si>
  <si>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</si>
  <si>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</si>
  <si>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</si>
  <si>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</si>
  <si>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</si>
  <si>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</si>
  <si>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</si>
  <si>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</si>
  <si>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</si>
  <si>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</si>
  <si>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</si>
  <si>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</si>
  <si>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</si>
  <si>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</si>
  <si>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</si>
  <si>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</si>
  <si>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</si>
  <si>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</si>
  <si>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</si>
  <si>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</si>
  <si>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</si>
  <si>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</si>
  <si>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</si>
  <si>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</si>
  <si>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</si>
  <si>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</si>
  <si>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</si>
  <si>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</si>
  <si>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</si>
  <si>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</si>
  <si>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</si>
  <si>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</si>
  <si>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</si>
  <si>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</si>
  <si>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</si>
  <si>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</si>
  <si>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</si>
  <si>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</si>
  <si>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</si>
  <si>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</si>
  <si>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</si>
  <si>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</si>
  <si>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</si>
  <si>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</si>
  <si>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</si>
  <si>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</si>
  <si>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</si>
  <si>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</si>
  <si>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</si>
  <si>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</si>
  <si>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</si>
  <si>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</si>
  <si>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</si>
  <si>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</si>
  <si>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</si>
  <si>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</si>
  <si>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</si>
  <si>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</si>
  <si>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</si>
  <si>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</si>
  <si>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</si>
  <si>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</si>
  <si>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</si>
  <si>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</si>
  <si>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</si>
  <si>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</si>
  <si>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</si>
  <si>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</si>
  <si>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</si>
  <si>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</si>
  <si>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</si>
  <si>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</si>
  <si>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</si>
  <si>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</si>
  <si>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</si>
  <si>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</si>
  <si>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</si>
  <si>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</si>
  <si>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</si>
  <si>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</si>
  <si>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</si>
  <si>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</si>
  <si>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</si>
  <si>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</si>
  <si>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</si>
  <si>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</si>
  <si>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</si>
  <si>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</si>
  <si>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</si>
  <si>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</si>
  <si>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</si>
  <si>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</si>
  <si>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</si>
  <si>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</si>
  <si>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</si>
  <si>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</si>
  <si>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</si>
  <si>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</si>
  <si>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</si>
  <si>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</si>
  <si>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</si>
  <si>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</si>
  <si>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</si>
  <si>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</si>
  <si>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</si>
  <si>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</si>
  <si>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</si>
  <si>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</si>
  <si>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</si>
  <si>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</si>
  <si>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</si>
  <si>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</si>
  <si>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</si>
  <si>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</si>
  <si>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</si>
  <si>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</si>
  <si>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</si>
  <si>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</si>
  <si>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</si>
  <si>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</si>
  <si>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</si>
  <si>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</si>
  <si>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</si>
  <si>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</si>
  <si>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</si>
  <si>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</si>
  <si>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</si>
  <si>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</si>
  <si>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</si>
  <si>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</si>
  <si>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</si>
  <si>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</si>
  <si>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</si>
  <si>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</si>
  <si>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</si>
  <si>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</si>
  <si>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</si>
  <si>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</si>
  <si>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</si>
  <si>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</si>
  <si>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</si>
  <si>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</si>
  <si>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</si>
  <si>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</si>
  <si>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</si>
  <si>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</si>
  <si>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</si>
  <si>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</si>
  <si>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</si>
  <si>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</si>
  <si>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</si>
  <si>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</si>
  <si>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</si>
  <si>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</si>
  <si>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</si>
  <si>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</si>
  <si>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</si>
  <si>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</si>
  <si>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</si>
  <si>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</si>
  <si>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</si>
  <si>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</si>
  <si>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</si>
  <si>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</si>
  <si>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</si>
  <si>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</si>
  <si>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</si>
  <si>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</si>
  <si>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</si>
  <si>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</si>
  <si>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</si>
  <si>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</si>
  <si>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</si>
  <si>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</si>
  <si>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</si>
  <si>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</si>
  <si>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</si>
  <si>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</si>
  <si>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</si>
  <si>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</si>
  <si>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</si>
  <si>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</si>
  <si>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</si>
  <si>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</si>
  <si>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</si>
  <si>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</si>
  <si>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</si>
  <si>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</si>
  <si>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</si>
  <si>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</si>
  <si>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</si>
  <si>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</si>
  <si>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</si>
  <si>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</si>
  <si>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</si>
  <si>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</si>
  <si>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</si>
  <si>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</si>
  <si>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</si>
  <si>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</si>
  <si>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</si>
  <si>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</si>
  <si>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</si>
  <si>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</si>
  <si>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</si>
  <si>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</si>
  <si>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</si>
  <si>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</si>
  <si>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</si>
  <si>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</si>
  <si>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</si>
  <si>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</si>
  <si>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</si>
  <si>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</si>
  <si>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</si>
  <si>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</si>
  <si>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</si>
  <si>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</si>
  <si>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</si>
  <si>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</si>
  <si>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</si>
  <si>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</si>
  <si>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</si>
  <si>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</si>
  <si>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</si>
  <si>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</si>
  <si>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</si>
  <si>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</si>
  <si>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</si>
  <si>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</si>
  <si>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</si>
  <si>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</si>
  <si>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</si>
  <si>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</si>
  <si>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</si>
  <si>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</si>
  <si>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</si>
  <si>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</si>
  <si>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</si>
  <si>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</si>
  <si>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</si>
  <si>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</si>
  <si>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</si>
  <si>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</si>
  <si>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</si>
  <si>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</si>
  <si>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</si>
  <si>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</si>
  <si>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</si>
  <si>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</si>
  <si>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</si>
  <si>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</si>
  <si>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</si>
  <si>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</si>
  <si>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</si>
  <si>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</si>
  <si>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</si>
  <si>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</si>
  <si>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</si>
  <si>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</si>
  <si>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</si>
  <si>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</si>
  <si>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</si>
  <si>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</si>
  <si>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</si>
  <si>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</si>
  <si>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</si>
  <si>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</si>
  <si>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</si>
  <si>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</si>
  <si>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</si>
  <si>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</si>
  <si>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</si>
  <si>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</si>
  <si>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</si>
  <si>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</si>
  <si>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</si>
  <si>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</si>
  <si>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</si>
  <si>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</si>
  <si>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</si>
  <si>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</si>
  <si>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</si>
  <si>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</si>
  <si>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</si>
  <si>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</si>
  <si>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</si>
  <si>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</si>
  <si>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</si>
  <si>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</si>
  <si>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</si>
  <si>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</si>
  <si>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</si>
  <si>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</si>
  <si>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</si>
  <si>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</si>
  <si>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</si>
  <si>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</si>
  <si>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</si>
  <si>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</si>
  <si>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</si>
  <si>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</si>
  <si>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</si>
  <si>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</si>
  <si>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</si>
  <si>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</si>
  <si>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</si>
  <si>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</si>
  <si>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</si>
  <si>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</si>
  <si>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</si>
  <si>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</si>
  <si>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</si>
  <si>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</si>
  <si>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</si>
  <si>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</si>
  <si>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</si>
  <si>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</si>
  <si>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</si>
  <si>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</si>
  <si>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</si>
  <si>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</si>
  <si>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</si>
  <si>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</si>
  <si>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</si>
  <si>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</si>
  <si>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</si>
  <si>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</si>
  <si>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</si>
  <si>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</si>
  <si>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</si>
  <si>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</si>
  <si>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</si>
  <si>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</si>
  <si>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</si>
  <si>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</si>
  <si>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</si>
  <si>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</si>
  <si>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</si>
  <si>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</si>
  <si>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</si>
  <si>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</si>
  <si>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</si>
  <si>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</si>
  <si>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</si>
  <si>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</si>
  <si>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</si>
  <si>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</si>
  <si>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</si>
  <si>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</si>
  <si>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</si>
  <si>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</si>
  <si>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</si>
  <si>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</si>
  <si>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</si>
  <si>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</si>
  <si>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</si>
  <si>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</si>
  <si>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</si>
  <si>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</si>
  <si>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</si>
  <si>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</si>
  <si>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</si>
  <si>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</si>
  <si>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</si>
  <si>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</si>
  <si>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</si>
  <si>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</si>
  <si>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</si>
  <si>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</si>
  <si>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</si>
  <si>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</si>
  <si>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</si>
  <si>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</si>
  <si>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</si>
  <si>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</si>
  <si>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</si>
  <si>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</si>
  <si>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</si>
  <si>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</si>
  <si>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</si>
  <si>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</si>
  <si>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</si>
  <si>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</si>
  <si>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</si>
  <si>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</si>
  <si>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</si>
  <si>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</si>
  <si>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</si>
  <si>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</si>
  <si>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</si>
  <si>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</si>
  <si>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</si>
  <si>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</si>
  <si>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</si>
  <si>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</si>
  <si>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</si>
  <si>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</si>
  <si>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</si>
  <si>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</si>
  <si>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</si>
  <si>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</si>
  <si>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</si>
  <si>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</si>
  <si>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</si>
  <si>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</si>
  <si>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</si>
  <si>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</si>
  <si>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</si>
  <si>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</si>
  <si>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</si>
  <si>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</si>
  <si>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</si>
  <si>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</si>
  <si>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</si>
  <si>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</si>
  <si>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</si>
  <si>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</si>
  <si>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</si>
  <si>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</si>
  <si>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</si>
  <si>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</si>
  <si>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</si>
  <si>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</si>
  <si>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</si>
  <si>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</si>
  <si>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</si>
  <si>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</si>
  <si>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</si>
  <si>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</si>
  <si>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</si>
  <si>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</si>
  <si>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</si>
  <si>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</si>
  <si>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</si>
  <si>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</si>
  <si>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</si>
  <si>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</si>
  <si>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</si>
  <si>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</si>
  <si>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</si>
  <si>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</si>
  <si>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</si>
  <si>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</si>
  <si>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</si>
  <si>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</si>
  <si>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</si>
  <si>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</si>
  <si>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</si>
  <si>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</si>
  <si>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</si>
  <si>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</si>
  <si>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</si>
  <si>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</si>
  <si>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</si>
  <si>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</si>
  <si>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</si>
  <si>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</si>
  <si>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</si>
  <si>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</si>
  <si>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</si>
  <si>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</si>
  <si>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</si>
  <si>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</si>
  <si>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</si>
  <si>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</si>
  <si>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</si>
  <si>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</si>
  <si>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</si>
  <si>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</si>
  <si>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</si>
  <si>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</si>
  <si>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</si>
  <si>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</si>
  <si>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</si>
  <si>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</si>
  <si>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</si>
  <si>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</si>
  <si>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</si>
  <si>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</si>
  <si>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</si>
  <si>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</si>
  <si>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</si>
  <si>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</si>
  <si>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</si>
  <si>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</si>
  <si>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</si>
  <si>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</si>
  <si>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</si>
  <si>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</si>
  <si>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</si>
  <si>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</si>
  <si>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</si>
  <si>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</si>
  <si>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</si>
  <si>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</si>
  <si>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</si>
  <si>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</si>
  <si>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</si>
  <si>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</si>
  <si>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</si>
  <si>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</si>
  <si>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</si>
  <si>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</si>
  <si>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</si>
  <si>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</si>
  <si>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</si>
  <si>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</si>
  <si>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</si>
  <si>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</si>
  <si>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</si>
  <si>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</si>
  <si>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</si>
  <si>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</si>
  <si>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</si>
  <si>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</si>
  <si>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</si>
  <si>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</si>
  <si>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</si>
  <si>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</si>
  <si>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</si>
  <si>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</si>
  <si>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</si>
  <si>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</si>
  <si>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</si>
  <si>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</si>
  <si>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</si>
  <si>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</si>
  <si>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</si>
  <si>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</si>
  <si>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</si>
  <si>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</si>
  <si>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</si>
  <si>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</si>
  <si>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</si>
  <si>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</si>
  <si>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</si>
  <si>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</si>
  <si>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</si>
  <si>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</si>
  <si>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</si>
  <si>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</si>
  <si>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</si>
  <si>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</si>
  <si>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</si>
  <si>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</si>
  <si>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</si>
  <si>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</si>
  <si>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</si>
  <si>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</si>
  <si>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</si>
  <si>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</si>
  <si>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</si>
  <si>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</si>
  <si>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</si>
  <si>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</si>
  <si>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</si>
  <si>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</si>
  <si>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</si>
  <si>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</si>
  <si>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</si>
  <si>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</si>
  <si>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</si>
  <si>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</si>
  <si>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</si>
  <si>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</si>
  <si>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</si>
  <si>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</si>
  <si>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</si>
  <si>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</si>
  <si>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</si>
  <si>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</si>
  <si>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</si>
  <si>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</si>
  <si>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</si>
  <si>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</si>
  <si>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</si>
  <si>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</si>
  <si>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</si>
  <si>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</si>
  <si>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</si>
  <si>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</si>
  <si>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</si>
  <si>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</si>
  <si>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</si>
  <si>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</si>
  <si>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</si>
  <si>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</si>
  <si>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</si>
  <si>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</si>
  <si>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</si>
  <si>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</si>
  <si>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</si>
  <si>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</si>
  <si>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</si>
  <si>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</si>
  <si>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</si>
  <si>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</si>
  <si>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</si>
  <si>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</si>
  <si>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</si>
  <si>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</si>
  <si>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</si>
  <si>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</si>
  <si>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</si>
  <si>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</si>
  <si>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</si>
  <si>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</si>
  <si>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</si>
  <si>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</si>
  <si>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</si>
  <si>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</si>
  <si>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</si>
  <si>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</si>
  <si>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</si>
  <si>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</si>
  <si>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</si>
  <si>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</si>
  <si>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</si>
  <si>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</si>
  <si>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</si>
  <si>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</si>
  <si>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</si>
  <si>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</si>
  <si>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</si>
  <si>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</si>
  <si>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</si>
  <si>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</si>
  <si>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</si>
  <si>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</si>
  <si>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</si>
  <si>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</si>
  <si>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</si>
  <si>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</si>
  <si>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</si>
  <si>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</si>
  <si>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</si>
  <si>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</si>
  <si>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</si>
  <si>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</si>
  <si>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</si>
  <si>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</si>
  <si>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</si>
  <si>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</si>
  <si>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</si>
  <si>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</si>
  <si>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</si>
  <si>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</si>
  <si>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</si>
  <si>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</si>
  <si>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</si>
  <si>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</si>
  <si>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</si>
  <si>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</si>
  <si>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</si>
  <si>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</si>
  <si>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</si>
  <si>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</si>
  <si>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</si>
  <si>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</si>
  <si>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</si>
  <si>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</si>
  <si>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</si>
  <si>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</si>
  <si>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</si>
  <si>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</si>
  <si>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</si>
  <si>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</si>
  <si>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</si>
  <si>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</si>
  <si>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</si>
  <si>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</si>
  <si>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</si>
  <si>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</si>
  <si>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</si>
  <si>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</si>
  <si>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</si>
  <si>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</si>
  <si>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</si>
  <si>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</si>
  <si>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</si>
  <si>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</si>
  <si>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</si>
  <si>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</si>
  <si>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</si>
  <si>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</si>
  <si>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</si>
  <si>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</si>
  <si>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</si>
  <si>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</si>
  <si>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</si>
  <si>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</si>
  <si>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</si>
  <si>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</si>
  <si>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</si>
  <si>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</si>
  <si>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</si>
  <si>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</si>
  <si>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</si>
  <si>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</si>
  <si>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</si>
  <si>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</si>
  <si>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</si>
  <si>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</si>
  <si>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</si>
  <si>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</si>
  <si>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</si>
  <si>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</si>
  <si>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</si>
  <si>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</si>
  <si>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</si>
  <si>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</si>
  <si>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</si>
  <si>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</si>
  <si>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</si>
  <si>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</si>
  <si>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</si>
  <si>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</si>
  <si>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</si>
  <si>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</si>
  <si>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</si>
  <si>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</si>
  <si>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</si>
  <si>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</si>
  <si>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</si>
  <si>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</si>
  <si>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</si>
  <si>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</si>
  <si>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</si>
  <si>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</si>
  <si>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</si>
  <si>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</si>
  <si>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</si>
  <si>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</si>
  <si>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</si>
  <si>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</si>
  <si>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</si>
  <si>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</si>
  <si>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</si>
  <si>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</si>
  <si>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</si>
  <si>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</si>
  <si>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</si>
  <si>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</si>
  <si>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</si>
  <si>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</si>
  <si>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</si>
  <si>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</si>
  <si>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</si>
  <si>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</si>
  <si>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</si>
  <si>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</si>
  <si>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</si>
  <si>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</si>
  <si>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</si>
  <si>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</si>
  <si>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</si>
  <si>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</si>
  <si>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</si>
  <si>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</si>
  <si>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</si>
  <si>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</si>
  <si>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</si>
  <si>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</si>
  <si>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</si>
  <si>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</si>
  <si>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</si>
  <si>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</si>
  <si>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</si>
  <si>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</si>
  <si>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</si>
  <si>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</si>
  <si>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</si>
  <si>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</si>
  <si>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</si>
  <si>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</si>
  <si>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</si>
  <si>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</si>
  <si>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</si>
  <si>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</si>
  <si>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</si>
  <si>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</si>
  <si>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</si>
  <si>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</si>
  <si>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</si>
  <si>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</si>
  <si>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</si>
  <si>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</si>
  <si>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</si>
  <si>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</si>
  <si>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</si>
  <si>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</si>
  <si>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</si>
  <si>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</si>
  <si>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</si>
  <si>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</si>
  <si>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</si>
  <si>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</si>
  <si>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</si>
  <si>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</si>
  <si>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</si>
  <si>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</si>
  <si>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</si>
  <si>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</si>
  <si>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</si>
  <si>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</si>
  <si>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</si>
  <si>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</si>
  <si>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</si>
  <si>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</si>
  <si>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</si>
  <si>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</si>
  <si>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</si>
  <si>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</si>
  <si>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</si>
  <si>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</si>
  <si>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</si>
  <si>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</si>
  <si>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</si>
  <si>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</si>
  <si>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</si>
  <si>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</si>
  <si>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</si>
  <si>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</si>
  <si>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</si>
  <si>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</si>
  <si>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</si>
  <si>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</si>
  <si>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</si>
  <si>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</si>
  <si>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</si>
  <si>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</si>
  <si>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</si>
  <si>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</si>
  <si>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</si>
  <si>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</si>
  <si>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</si>
  <si>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</si>
  <si>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</si>
  <si>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</si>
  <si>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</si>
  <si>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</si>
  <si>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</si>
  <si>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</si>
  <si>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</si>
  <si>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</si>
  <si>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</si>
  <si>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</si>
  <si>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</si>
  <si>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</si>
  <si>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</si>
  <si>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</si>
  <si>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</si>
  <si>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</si>
  <si>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</si>
  <si>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</si>
  <si>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</si>
  <si>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</si>
  <si>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</si>
  <si>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</si>
  <si>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</si>
  <si>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</si>
  <si>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</si>
  <si>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</si>
  <si>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</si>
  <si>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</si>
  <si>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</si>
  <si>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</si>
  <si>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</si>
  <si>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</si>
  <si>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</si>
  <si>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</si>
  <si>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</si>
  <si>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</si>
  <si>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</si>
  <si>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</si>
  <si>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</si>
  <si>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</si>
  <si>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</si>
  <si>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</si>
  <si>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</si>
  <si>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</si>
  <si>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</si>
  <si>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</si>
  <si>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</si>
  <si>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</si>
  <si>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</si>
  <si>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</si>
  <si>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</si>
  <si>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</si>
  <si>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</si>
  <si>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</si>
  <si>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</si>
  <si>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</si>
  <si>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</si>
  <si>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</si>
  <si>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</si>
  <si>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</si>
  <si>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</si>
  <si>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</si>
  <si>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</si>
  <si>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</si>
  <si>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</si>
  <si>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</si>
  <si>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</si>
  <si>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</si>
  <si>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</si>
  <si>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</si>
  <si>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</si>
  <si>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</si>
  <si>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</si>
  <si>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</si>
  <si>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</si>
  <si>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</si>
  <si>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</si>
  <si>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</si>
  <si>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</si>
  <si>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</si>
  <si>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</si>
  <si>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</si>
  <si>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</si>
  <si>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</si>
  <si>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</si>
  <si>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</si>
  <si>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</si>
  <si>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</si>
  <si>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</si>
  <si>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</si>
  <si>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</si>
  <si>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</si>
  <si>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</si>
  <si>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</si>
  <si>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</si>
  <si>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</si>
  <si>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</si>
  <si>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</si>
  <si>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</si>
  <si>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</si>
  <si>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</si>
  <si>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</si>
  <si>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</si>
  <si>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</si>
  <si>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</si>
  <si>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</si>
  <si>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</si>
  <si>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</si>
  <si>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</si>
  <si>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</si>
  <si>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</si>
  <si>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</si>
  <si>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</si>
  <si>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</si>
  <si>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</si>
  <si>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</si>
  <si>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</si>
  <si>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</si>
  <si>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</si>
  <si>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</si>
  <si>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</si>
  <si>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</si>
  <si>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</si>
  <si>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</si>
  <si>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</si>
  <si>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</si>
  <si>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</si>
  <si>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</si>
  <si>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</si>
  <si>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</si>
  <si>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</si>
  <si>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</si>
  <si>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</si>
  <si>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</si>
  <si>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</si>
  <si>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</si>
  <si>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</si>
  <si>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</si>
  <si>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</si>
  <si>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</si>
  <si>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</si>
  <si>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</si>
  <si>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</si>
  <si>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</si>
  <si>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</si>
  <si>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</si>
  <si>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</si>
  <si>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</si>
  <si>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</si>
  <si>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</si>
  <si>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</si>
  <si>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</si>
  <si>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</si>
  <si>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</si>
  <si>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</si>
  <si>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</si>
  <si>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</si>
  <si>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</si>
  <si>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</si>
  <si>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</si>
  <si>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</si>
  <si>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</si>
  <si>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</si>
  <si>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</si>
  <si>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</si>
  <si>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</si>
  <si>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</si>
  <si>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</si>
  <si>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</si>
  <si>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</si>
  <si>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</si>
  <si>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</si>
  <si>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</si>
  <si>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</si>
  <si>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</si>
  <si>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</si>
  <si>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</si>
  <si>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</si>
  <si>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</si>
  <si>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</si>
  <si>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</si>
  <si>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</si>
  <si>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</si>
  <si>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</si>
  <si>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</si>
  <si>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</si>
  <si>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</si>
  <si>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</si>
  <si>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</si>
  <si>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</si>
  <si>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</si>
  <si>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</si>
  <si>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</si>
  <si>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</si>
  <si>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</si>
  <si>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</si>
  <si>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</si>
  <si>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</si>
  <si>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</si>
  <si>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</si>
  <si>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</si>
  <si>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</si>
  <si>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</si>
  <si>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</si>
  <si>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</si>
  <si>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</si>
  <si>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</si>
  <si>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</si>
  <si>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</si>
  <si>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</si>
  <si>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</si>
  <si>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</si>
  <si>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</si>
  <si>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</si>
  <si>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</si>
  <si>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</si>
  <si>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</si>
  <si>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</si>
  <si>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</si>
  <si>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</si>
  <si>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</si>
  <si>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</si>
  <si>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</si>
  <si>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</si>
  <si>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</si>
  <si>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</si>
  <si>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</si>
  <si>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</si>
  <si>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</si>
  <si>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</si>
  <si>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</si>
  <si>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</si>
  <si>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</si>
  <si>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</si>
  <si>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</si>
  <si>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</si>
  <si>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</si>
  <si>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</si>
  <si>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</si>
  <si>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</si>
  <si>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</si>
  <si>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</si>
  <si>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</si>
  <si>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</si>
  <si>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</si>
  <si>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</si>
  <si>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</si>
  <si>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</si>
  <si>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</si>
  <si>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</si>
  <si>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</si>
  <si>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</si>
  <si>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</si>
  <si>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</si>
  <si>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</si>
  <si>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</si>
  <si>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</si>
  <si>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</si>
  <si>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</si>
  <si>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</si>
  <si>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</si>
  <si>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</si>
  <si>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</si>
  <si>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</si>
  <si>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</si>
  <si>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</si>
  <si>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</si>
  <si>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</si>
  <si>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</si>
  <si>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</si>
  <si>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</si>
  <si>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</si>
  <si>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</si>
  <si>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</si>
  <si>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</si>
  <si>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</si>
  <si>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</si>
  <si>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</si>
  <si>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</si>
  <si>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</si>
  <si>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</si>
  <si>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</si>
  <si>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</si>
  <si>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</si>
  <si>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</si>
  <si>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</si>
  <si>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</si>
  <si>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</si>
  <si>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</si>
  <si>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</si>
  <si>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</si>
  <si>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</si>
  <si>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</si>
  <si>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</si>
  <si>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</si>
  <si>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</si>
  <si>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</si>
  <si>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</si>
  <si>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</si>
  <si>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</si>
  <si>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</si>
  <si>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</si>
  <si>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</si>
  <si>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</si>
  <si>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</si>
  <si>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</si>
  <si>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</si>
  <si>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</si>
  <si>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</si>
  <si>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</si>
  <si>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</si>
  <si>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</si>
  <si>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</si>
  <si>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</si>
  <si>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</si>
  <si>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</si>
  <si>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</si>
  <si>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</si>
  <si>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</si>
  <si>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</si>
  <si>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</si>
  <si>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</si>
  <si>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</si>
  <si>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</si>
  <si>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</si>
  <si>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</si>
  <si>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</si>
  <si>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</si>
  <si>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</si>
  <si>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</si>
  <si>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</si>
  <si>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</si>
  <si>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</si>
  <si>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</si>
  <si>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</si>
  <si>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</si>
  <si>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</si>
  <si>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</si>
  <si>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</si>
  <si>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</si>
  <si>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</si>
  <si>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</si>
  <si>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</si>
  <si>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</si>
  <si>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</si>
  <si>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</si>
  <si>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</si>
  <si>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</si>
  <si>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</si>
  <si>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</si>
  <si>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</si>
  <si>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</si>
  <si>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</si>
  <si>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</si>
  <si>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</si>
  <si>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</si>
  <si>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</si>
  <si>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</si>
  <si>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</si>
  <si>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</si>
  <si>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</si>
  <si>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</si>
  <si>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</si>
  <si>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</si>
  <si>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</si>
  <si>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</si>
  <si>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</si>
  <si>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</si>
  <si>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</si>
  <si>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</si>
  <si>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</si>
  <si>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</si>
  <si>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</si>
  <si>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</si>
  <si>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</si>
  <si>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</si>
  <si>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</si>
  <si>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</si>
  <si>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</si>
  <si>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</si>
  <si>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</si>
  <si>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</si>
  <si>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</si>
  <si>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</si>
  <si>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</si>
  <si>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</si>
  <si>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</si>
  <si>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</si>
  <si>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</si>
  <si>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</si>
  <si>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</si>
  <si>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</si>
  <si>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</si>
  <si>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</si>
  <si>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</si>
  <si>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</si>
  <si>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</si>
  <si>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</si>
  <si>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</si>
  <si>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</si>
  <si>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</si>
  <si>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</si>
  <si>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</si>
  <si>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</si>
  <si>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</si>
  <si>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</si>
  <si>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</si>
  <si>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</si>
  <si>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</si>
  <si>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</si>
  <si>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</si>
  <si>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</si>
  <si>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</si>
  <si>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</si>
  <si>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</si>
  <si>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</si>
  <si>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</si>
  <si>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</si>
  <si>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</si>
  <si>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</si>
  <si>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</si>
  <si>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</si>
  <si>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</si>
  <si>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</si>
  <si>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</si>
  <si>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</si>
  <si>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</si>
  <si>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</si>
  <si>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</si>
  <si>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</si>
  <si>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</si>
  <si>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</si>
  <si>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</si>
  <si>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</si>
  <si>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</si>
  <si>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</si>
  <si>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</si>
  <si>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</si>
  <si>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</si>
  <si>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</si>
  <si>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</si>
  <si>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</si>
  <si>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</si>
  <si>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</si>
  <si>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</si>
  <si>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</si>
  <si>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</si>
  <si>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</si>
  <si>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</si>
  <si>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</si>
  <si>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</si>
  <si>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</si>
  <si>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</si>
  <si>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</si>
  <si>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</si>
  <si>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</si>
  <si>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</si>
  <si>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</si>
  <si>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</si>
  <si>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</si>
  <si>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</si>
  <si>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</si>
  <si>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</si>
  <si>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</si>
  <si>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</si>
  <si>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</si>
  <si>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</si>
  <si>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</si>
  <si>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</si>
  <si>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</si>
  <si>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</si>
  <si>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</si>
  <si>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</si>
  <si>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</si>
  <si>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</si>
  <si>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</si>
  <si>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</si>
  <si>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</si>
  <si>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</si>
  <si>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</si>
  <si>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</si>
  <si>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</si>
  <si>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</si>
  <si>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</si>
  <si>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</si>
  <si>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</si>
  <si>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</si>
  <si>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</si>
  <si>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</si>
  <si>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</si>
  <si>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</si>
  <si>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</si>
  <si>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</si>
  <si>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</si>
  <si>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</si>
  <si>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</si>
  <si>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</si>
  <si>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</si>
  <si>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</si>
  <si>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</si>
  <si>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</si>
  <si>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</si>
  <si>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</si>
  <si>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</si>
  <si>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</si>
  <si>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</si>
  <si>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</si>
  <si>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</si>
  <si>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</si>
  <si>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</si>
  <si>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</si>
  <si>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</si>
  <si>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</si>
  <si>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</si>
  <si>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</si>
  <si>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</si>
  <si>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</si>
  <si>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</si>
  <si>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</si>
  <si>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</si>
  <si>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</si>
  <si>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</si>
  <si>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</si>
  <si>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</si>
  <si>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</si>
  <si>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</si>
  <si>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</si>
  <si>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</si>
  <si>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</si>
  <si>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</si>
  <si>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</si>
  <si>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</si>
  <si>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</si>
  <si>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</si>
  <si>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</si>
  <si>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</si>
  <si>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</si>
  <si>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</si>
  <si>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</si>
  <si>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</si>
  <si>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</si>
  <si>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</si>
  <si>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</si>
  <si>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</si>
  <si>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</si>
  <si>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</si>
  <si>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</si>
  <si>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</si>
  <si>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</si>
  <si>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</si>
  <si>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</si>
  <si>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</si>
  <si>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</si>
  <si>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</si>
  <si>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</si>
  <si>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</si>
  <si>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</si>
  <si>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</si>
  <si>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</si>
  <si>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</si>
  <si>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</si>
  <si>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</si>
  <si>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</si>
  <si>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</si>
  <si>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</si>
  <si>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</si>
  <si>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</si>
  <si>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</si>
  <si>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</si>
  <si>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</si>
  <si>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</si>
  <si>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</si>
  <si>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</si>
  <si>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</si>
  <si>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</si>
  <si>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</si>
  <si>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</si>
  <si>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</si>
  <si>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</si>
  <si>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</si>
  <si>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</si>
  <si>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</si>
  <si>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</si>
  <si>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</si>
  <si>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</si>
  <si>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</si>
  <si>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</si>
  <si>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</si>
  <si>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</si>
  <si>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</si>
  <si>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</si>
  <si>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</si>
  <si>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</si>
  <si>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</si>
  <si>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</si>
  <si>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</si>
  <si>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</si>
  <si>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</si>
  <si>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</si>
  <si>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</si>
  <si>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</si>
  <si>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</si>
  <si>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</si>
  <si>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</si>
  <si>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</si>
  <si>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</si>
  <si>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</si>
  <si>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</si>
  <si>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</si>
  <si>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</si>
  <si>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</si>
  <si>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</si>
  <si>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</si>
  <si>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</si>
  <si>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</si>
  <si>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</si>
  <si>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</si>
  <si>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</si>
  <si>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</si>
  <si>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</si>
  <si>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</si>
  <si>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</si>
  <si>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</si>
  <si>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</si>
  <si>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</si>
  <si>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</si>
  <si>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</si>
  <si>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</si>
  <si>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</si>
  <si>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</si>
  <si>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</si>
  <si>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</si>
  <si>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</si>
  <si>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</si>
  <si>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</si>
  <si>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</si>
  <si>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</si>
  <si>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</si>
  <si>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</si>
  <si>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</si>
  <si>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</si>
  <si>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</si>
  <si>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</si>
  <si>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</si>
  <si>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</si>
  <si>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</si>
  <si>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</si>
  <si>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</si>
  <si>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</si>
  <si>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</si>
  <si>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</si>
  <si>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</si>
  <si>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</si>
  <si>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</si>
  <si>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</si>
  <si>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</si>
  <si>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</si>
  <si>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</si>
  <si>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</si>
  <si>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</si>
  <si>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</si>
  <si>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</si>
  <si>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</si>
  <si>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</si>
  <si>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</si>
  <si>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</si>
  <si>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</si>
  <si>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</si>
  <si>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</si>
  <si>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</si>
  <si>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</si>
  <si>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</si>
  <si>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</si>
  <si>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</si>
  <si>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</si>
  <si>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</si>
  <si>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</si>
  <si>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</si>
  <si>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</si>
  <si>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</si>
  <si>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</si>
  <si>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</si>
  <si>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</si>
  <si>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</si>
  <si>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</si>
  <si>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</si>
  <si>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</si>
  <si>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</si>
  <si>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</si>
  <si>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</si>
  <si>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</si>
  <si>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</si>
  <si>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</si>
  <si>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</si>
  <si>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</si>
  <si>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</si>
  <si>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</si>
  <si>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</si>
  <si>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</si>
  <si>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</si>
  <si>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</si>
  <si>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</si>
  <si>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</si>
  <si>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</si>
  <si>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</si>
  <si>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</si>
  <si>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</si>
  <si>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</si>
  <si>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</si>
  <si>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</si>
  <si>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</si>
  <si>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</si>
  <si>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</si>
  <si>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</si>
  <si>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</si>
  <si>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</si>
  <si>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</si>
  <si>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</si>
  <si>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</si>
  <si>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</si>
  <si>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</si>
  <si>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</si>
  <si>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</si>
  <si>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</si>
  <si>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</si>
  <si>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</si>
  <si>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</si>
  <si>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</si>
  <si>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</si>
  <si>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</si>
  <si>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</si>
  <si>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</si>
  <si>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</si>
  <si>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</si>
  <si>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</si>
  <si>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</si>
  <si>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</si>
  <si>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</si>
  <si>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</si>
  <si>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</si>
  <si>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</si>
  <si>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</si>
  <si>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</si>
  <si>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</si>
  <si>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</si>
  <si>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</si>
  <si>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</si>
  <si>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</si>
  <si>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</si>
  <si>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</si>
  <si>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</si>
  <si>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</si>
  <si>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</si>
  <si>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</si>
  <si>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</si>
  <si>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</si>
  <si>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</si>
  <si>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</si>
  <si>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</si>
  <si>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</si>
  <si>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</si>
  <si>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</si>
  <si>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</si>
  <si>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</si>
  <si>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</si>
  <si>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</si>
  <si>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</si>
  <si>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</si>
  <si>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</si>
  <si>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</si>
  <si>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</si>
  <si>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</si>
  <si>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</si>
  <si>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</si>
  <si>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</si>
  <si>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</si>
  <si>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</si>
  <si>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</si>
  <si>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</si>
  <si>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</si>
  <si>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</si>
  <si>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</si>
  <si>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</si>
  <si>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</si>
  <si>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</si>
  <si>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</si>
  <si>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</si>
  <si>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</si>
  <si>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</si>
  <si>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</si>
  <si>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</si>
  <si>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</si>
  <si>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</si>
  <si>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</si>
  <si>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</si>
  <si>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</si>
  <si>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</si>
  <si>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</si>
  <si>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</si>
  <si>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</si>
  <si>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</si>
  <si>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</si>
  <si>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</si>
  <si>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</si>
  <si>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</si>
  <si>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</si>
  <si>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</si>
  <si>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</si>
  <si>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</si>
  <si>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</si>
  <si>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</si>
  <si>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</si>
  <si>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</si>
  <si>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</si>
  <si>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</si>
  <si>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</si>
  <si>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</si>
  <si>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</si>
  <si>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</si>
  <si>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</si>
  <si>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</si>
  <si>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</si>
  <si>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</si>
  <si>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</si>
  <si>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</si>
  <si>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</si>
  <si>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</si>
  <si>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</si>
  <si>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</si>
  <si>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</si>
  <si>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</si>
  <si>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</si>
  <si>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</si>
  <si>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</si>
  <si>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</si>
  <si>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</si>
  <si>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</si>
  <si>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</si>
  <si>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</si>
  <si>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</si>
  <si>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</si>
  <si>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</si>
  <si>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</si>
  <si>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</si>
  <si>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</si>
  <si>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</si>
  <si>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</si>
  <si>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</si>
  <si>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</si>
  <si>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</si>
  <si>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</si>
  <si>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</si>
  <si>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</si>
  <si>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</si>
  <si>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</si>
  <si>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</si>
  <si>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</si>
  <si>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</si>
  <si>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</si>
  <si>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</si>
  <si>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</si>
  <si>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</si>
  <si>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</si>
  <si>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</si>
  <si>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</si>
  <si>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</si>
  <si>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</si>
  <si>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</si>
  <si>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</si>
  <si>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</si>
  <si>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</si>
  <si>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</si>
  <si>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</si>
  <si>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</si>
  <si>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</si>
  <si>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</si>
  <si>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</si>
  <si>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</si>
  <si>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</si>
  <si>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</si>
  <si>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</si>
  <si>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</si>
  <si>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</si>
  <si>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</si>
  <si>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</si>
  <si>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</si>
  <si>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</si>
  <si>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</si>
  <si>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</si>
  <si>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</si>
  <si>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</si>
  <si>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</si>
  <si>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</si>
  <si>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</si>
  <si>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</si>
  <si>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</si>
  <si>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</si>
  <si>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</si>
  <si>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</si>
  <si>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</si>
  <si>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</si>
  <si>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</si>
  <si>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</si>
  <si>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</si>
  <si>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</si>
  <si>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</si>
  <si>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</si>
  <si>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</si>
  <si>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</si>
  <si>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</si>
  <si>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</si>
  <si>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</si>
  <si>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</si>
  <si>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</si>
  <si>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</si>
  <si>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</si>
  <si>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</si>
  <si>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</si>
  <si>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</si>
  <si>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</si>
  <si>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</si>
  <si>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</si>
  <si>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</si>
  <si>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</si>
  <si>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</si>
  <si>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</si>
  <si>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</si>
  <si>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</si>
  <si>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</si>
  <si>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</si>
  <si>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</si>
  <si>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</si>
  <si>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</si>
  <si>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</si>
  <si>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</si>
  <si>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</si>
  <si>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</si>
  <si>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</si>
  <si>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</si>
  <si>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</si>
  <si>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</si>
  <si>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</si>
  <si>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</si>
  <si>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</si>
  <si>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</si>
  <si>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</si>
  <si>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</si>
  <si>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</si>
  <si>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</si>
  <si>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</si>
  <si>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</si>
  <si>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</si>
  <si>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</si>
  <si>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</si>
  <si>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</si>
  <si>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</si>
  <si>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</si>
  <si>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</si>
  <si>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</si>
  <si>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</si>
  <si>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</si>
  <si>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</si>
  <si>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</si>
  <si>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</si>
  <si>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</si>
  <si>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</si>
  <si>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</si>
  <si>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</si>
  <si>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</si>
  <si>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</si>
  <si>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</si>
  <si>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</si>
  <si>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</si>
  <si>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</si>
  <si>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</si>
  <si>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</si>
  <si>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</si>
  <si>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</si>
  <si>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</si>
  <si>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</si>
  <si>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</si>
  <si>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</si>
  <si>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</si>
  <si>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</si>
  <si>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</si>
  <si>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</si>
  <si>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</si>
  <si>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</si>
  <si>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</si>
  <si>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</si>
  <si>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</si>
  <si>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</si>
  <si>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</si>
  <si>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</si>
  <si>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</si>
  <si>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</si>
  <si>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</si>
  <si>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</si>
  <si>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</si>
  <si>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</si>
  <si>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</si>
  <si>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</si>
  <si>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</si>
  <si>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</si>
  <si>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</si>
  <si>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</si>
  <si>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</si>
  <si>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</si>
  <si>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</si>
  <si>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</si>
  <si>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</si>
  <si>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</si>
  <si>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</si>
  <si>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</si>
  <si>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</si>
  <si>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</si>
  <si>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</si>
  <si>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</si>
  <si>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</si>
  <si>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</si>
  <si>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</si>
  <si>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</si>
  <si>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</si>
  <si>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</si>
  <si>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</si>
  <si>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</si>
  <si>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</si>
  <si>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</si>
  <si>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</si>
  <si>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</si>
  <si>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</si>
  <si>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</si>
  <si>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</si>
  <si>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</si>
  <si>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</si>
  <si>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</si>
  <si>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</si>
  <si>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</si>
  <si>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</si>
  <si>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</si>
  <si>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</si>
  <si>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</si>
  <si>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</si>
  <si>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</si>
  <si>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</si>
  <si>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</si>
  <si>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</si>
  <si>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</si>
  <si>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</si>
  <si>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</si>
  <si>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</si>
  <si>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</si>
  <si>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</si>
  <si>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</si>
  <si>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</si>
  <si>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</si>
  <si>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</si>
  <si>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</si>
  <si>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</si>
  <si>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</si>
  <si>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</si>
  <si>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</si>
  <si>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</si>
  <si>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</si>
  <si>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</si>
  <si>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</si>
  <si>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</si>
  <si>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</si>
  <si>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</si>
  <si>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</si>
  <si>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</si>
  <si>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</si>
  <si>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</si>
  <si>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</si>
  <si>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</si>
  <si>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</si>
  <si>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</si>
  <si>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</si>
  <si>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</si>
  <si>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</si>
  <si>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</si>
  <si>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</si>
  <si>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</si>
  <si>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</si>
  <si>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</si>
  <si>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</si>
  <si>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</si>
  <si>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</si>
  <si>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</si>
  <si>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</si>
  <si>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</si>
  <si>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</si>
  <si>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</si>
  <si>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</si>
  <si>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</si>
  <si>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</si>
  <si>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</si>
  <si>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</si>
  <si>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</si>
  <si>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</si>
  <si>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</si>
  <si>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</si>
  <si>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</si>
  <si>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</si>
  <si>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</si>
  <si>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</si>
  <si>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</si>
  <si>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</si>
  <si>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</si>
  <si>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</si>
  <si>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</si>
  <si>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</si>
  <si>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</si>
  <si>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</si>
  <si>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</si>
  <si>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</si>
  <si>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</si>
  <si>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</si>
  <si>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</si>
  <si>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</si>
  <si>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</si>
  <si>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</si>
  <si>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</si>
  <si>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</si>
  <si>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</si>
  <si>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</si>
  <si>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</si>
  <si>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</si>
  <si>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</si>
  <si>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</si>
  <si>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</si>
  <si>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</si>
  <si>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</si>
  <si>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</si>
  <si>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</si>
  <si>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</si>
  <si>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</si>
  <si>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</si>
  <si>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</si>
  <si>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</si>
  <si>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</si>
  <si>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</si>
  <si>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</si>
  <si>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</si>
  <si>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</si>
  <si>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</si>
  <si>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</si>
  <si>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</si>
  <si>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</si>
  <si>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</si>
  <si>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</si>
  <si>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</si>
  <si>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</si>
  <si>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</si>
  <si>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</si>
  <si>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</si>
  <si>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</si>
  <si>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</si>
  <si>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</si>
  <si>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</si>
  <si>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</si>
  <si>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</si>
  <si>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</si>
  <si>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</si>
  <si>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</si>
  <si>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</si>
  <si>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</si>
  <si>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</si>
  <si>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</si>
  <si>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</si>
  <si>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</si>
  <si>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</si>
  <si>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</si>
  <si>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</si>
  <si>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</si>
  <si>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</si>
  <si>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</si>
  <si>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</si>
  <si>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</si>
  <si>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</si>
  <si>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</si>
  <si>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</si>
  <si>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</si>
  <si>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</si>
  <si>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</si>
  <si>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</si>
  <si>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</si>
  <si>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</si>
  <si>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</si>
  <si>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</si>
  <si>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</si>
  <si>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</si>
  <si>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</si>
  <si>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</si>
  <si>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</si>
  <si>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</si>
  <si>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</si>
  <si>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</si>
  <si>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</si>
  <si>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</si>
  <si>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</si>
  <si>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</si>
  <si>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</si>
  <si>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</si>
  <si>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</si>
  <si>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</si>
  <si>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</si>
  <si>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</si>
  <si>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</si>
  <si>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</si>
  <si>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</si>
  <si>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</si>
  <si>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</si>
  <si>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</si>
  <si>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</si>
  <si>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</si>
  <si>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</si>
  <si>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</si>
  <si>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</si>
  <si>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</si>
  <si>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</si>
  <si>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</si>
  <si>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</si>
  <si>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</si>
  <si>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</si>
  <si>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</si>
  <si>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</si>
  <si>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</si>
  <si>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</si>
  <si>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</si>
  <si>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</si>
  <si>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</si>
  <si>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</si>
  <si>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</si>
  <si>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</si>
  <si>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</si>
  <si>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</si>
  <si>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</si>
  <si>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</si>
  <si>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</si>
  <si>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</si>
  <si>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</si>
  <si>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</si>
  <si>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</si>
  <si>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</si>
  <si>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</si>
  <si>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</si>
  <si>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</si>
  <si>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</si>
  <si>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</si>
  <si>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</si>
  <si>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</si>
  <si>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</si>
  <si>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</si>
  <si>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</si>
  <si>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</si>
  <si>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</si>
  <si>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</si>
  <si>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</si>
  <si>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</si>
  <si>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</si>
  <si>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</si>
  <si>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</si>
  <si>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</si>
  <si>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</si>
  <si>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</si>
  <si>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</si>
  <si>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</si>
  <si>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</si>
  <si>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</si>
  <si>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</si>
  <si>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</si>
  <si>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</si>
  <si>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</si>
  <si>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</si>
  <si>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</si>
  <si>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</si>
  <si>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</si>
  <si>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</si>
  <si>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</si>
  <si>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</si>
  <si>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</si>
  <si>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</si>
  <si>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</si>
  <si>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</si>
  <si>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</si>
  <si>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</si>
  <si>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</si>
  <si>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</si>
  <si>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</si>
  <si>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</si>
  <si>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</si>
  <si>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</si>
  <si>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</si>
  <si>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</si>
  <si>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</si>
  <si>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</si>
  <si>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</si>
  <si>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</si>
  <si>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</si>
  <si>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</si>
  <si>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</si>
  <si>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</si>
  <si>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</si>
  <si>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</si>
  <si>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</si>
  <si>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</si>
  <si>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</si>
  <si>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</si>
  <si>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</si>
  <si>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</si>
  <si>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</si>
  <si>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</si>
  <si>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</si>
  <si>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</si>
  <si>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</si>
  <si>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</si>
  <si>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</si>
  <si>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</si>
  <si>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</si>
  <si>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</si>
  <si>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</si>
  <si>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</si>
  <si>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</si>
  <si>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</si>
  <si>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</si>
  <si>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</si>
  <si>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</si>
  <si>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</si>
  <si>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</si>
  <si>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</si>
  <si>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</si>
  <si>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</si>
  <si>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</si>
  <si>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</si>
  <si>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</si>
  <si>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</si>
  <si>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</si>
  <si>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</si>
  <si>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</si>
  <si>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</si>
  <si>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</si>
  <si>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</si>
  <si>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</si>
  <si>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</si>
  <si>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</si>
  <si>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</si>
  <si>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</si>
  <si>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</si>
  <si>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</si>
  <si>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</si>
  <si>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</si>
  <si>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</si>
  <si>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</si>
  <si>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</si>
  <si>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</si>
  <si>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</si>
  <si>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</si>
  <si>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</si>
  <si>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</si>
  <si>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</si>
  <si>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</si>
  <si>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</si>
  <si>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</si>
  <si>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</si>
  <si>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</si>
  <si>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</si>
  <si>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</si>
  <si>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</si>
  <si>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</si>
  <si>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</si>
  <si>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</si>
  <si>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</si>
  <si>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</si>
  <si>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</si>
  <si>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</si>
  <si>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</si>
  <si>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</si>
  <si>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</si>
  <si>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</si>
  <si>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</si>
  <si>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</si>
  <si>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</si>
  <si>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</si>
  <si>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</si>
  <si>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</si>
  <si>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</si>
  <si>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</si>
  <si>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</si>
  <si>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</si>
  <si>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</si>
  <si>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</si>
  <si>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</si>
  <si>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</si>
  <si>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</si>
  <si>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</si>
  <si>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</si>
  <si>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</si>
  <si>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</si>
  <si>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</si>
  <si>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</si>
  <si>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</si>
  <si>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</si>
  <si>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</si>
  <si>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</si>
  <si>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</si>
  <si>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</si>
  <si>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</si>
  <si>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</si>
  <si>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</si>
  <si>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</si>
  <si>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</si>
  <si>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</si>
  <si>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</si>
  <si>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</si>
  <si>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</si>
  <si>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</si>
  <si>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</si>
  <si>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</si>
  <si>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</si>
  <si>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</si>
  <si>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</si>
  <si>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</si>
  <si>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</si>
  <si>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</si>
  <si>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</si>
  <si>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</si>
  <si>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</si>
  <si>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</si>
  <si>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</si>
  <si>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</si>
  <si>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</si>
  <si>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</si>
  <si>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</si>
  <si>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</si>
  <si>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</si>
  <si>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</si>
  <si>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</si>
  <si>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</si>
  <si>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</si>
  <si>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</si>
  <si>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</si>
  <si>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</si>
  <si>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</si>
  <si>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</si>
  <si>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</si>
  <si>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</si>
  <si>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</si>
  <si>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</si>
  <si>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</si>
  <si>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</si>
  <si>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</si>
  <si>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</si>
  <si>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</si>
  <si>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</si>
  <si>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</si>
  <si>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</si>
  <si>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</si>
  <si>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</si>
  <si>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</si>
  <si>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</si>
  <si>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</si>
  <si>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</si>
  <si>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</si>
  <si>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</si>
  <si>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</si>
  <si>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</si>
  <si>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</si>
  <si>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</si>
  <si>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</si>
  <si>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</si>
  <si>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</si>
  <si>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</si>
  <si>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</si>
  <si>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</si>
  <si>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</si>
  <si>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</si>
  <si>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</si>
  <si>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</si>
  <si>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</si>
  <si>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</si>
  <si>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</si>
  <si>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</si>
  <si>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</si>
  <si>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</si>
  <si>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</si>
  <si>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</si>
  <si>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</si>
  <si>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</si>
  <si>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</si>
  <si>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</si>
  <si>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</si>
  <si>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</si>
  <si>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</si>
  <si>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</si>
  <si>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</si>
  <si>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</si>
  <si>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</si>
  <si>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</si>
  <si>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</si>
  <si>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</si>
  <si>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</si>
  <si>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</si>
  <si>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</si>
  <si>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</si>
  <si>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</si>
  <si>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</si>
  <si>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</si>
  <si>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</si>
  <si>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</si>
  <si>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</si>
  <si>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</si>
  <si>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</si>
  <si>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</si>
  <si>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</si>
  <si>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</si>
  <si>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</si>
  <si>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</si>
  <si>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</si>
  <si>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</si>
  <si>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</si>
  <si>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</si>
  <si>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</si>
  <si>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</si>
  <si>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</si>
  <si>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</si>
  <si>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</si>
  <si>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</si>
  <si>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</si>
  <si>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</si>
  <si>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</si>
  <si>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</si>
  <si>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</si>
  <si>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</si>
  <si>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</si>
  <si>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</si>
  <si>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</si>
  <si>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</si>
  <si>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</si>
  <si>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</si>
  <si>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</si>
  <si>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</si>
  <si>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</si>
  <si>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</si>
  <si>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</si>
  <si>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</si>
  <si>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</si>
  <si>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</si>
  <si>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</si>
  <si>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</si>
  <si>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</si>
  <si>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</si>
  <si>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</si>
  <si>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</si>
  <si>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</si>
  <si>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</si>
  <si>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</si>
  <si>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</si>
  <si>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</si>
  <si>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</si>
  <si>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</si>
  <si>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</si>
  <si>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</si>
  <si>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</si>
  <si>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</si>
  <si>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</si>
  <si>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</si>
  <si>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</si>
  <si>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</si>
  <si>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</si>
  <si>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</si>
  <si>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</si>
  <si>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</si>
  <si>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</si>
  <si>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</si>
  <si>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</si>
  <si>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</si>
  <si>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</si>
  <si>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</si>
  <si>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</si>
  <si>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</si>
  <si>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</si>
  <si>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</si>
  <si>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</si>
  <si>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</si>
  <si>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</si>
  <si>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</si>
  <si>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</si>
  <si>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</si>
  <si>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</si>
  <si>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</si>
  <si>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</si>
  <si>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</si>
  <si>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</si>
  <si>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</si>
  <si>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</si>
  <si>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</si>
  <si>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</si>
  <si>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</si>
  <si>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</si>
  <si>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</si>
  <si>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</si>
  <si>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</si>
  <si>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</si>
  <si>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</si>
  <si>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</si>
  <si>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</si>
  <si>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</si>
  <si>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</si>
  <si>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</si>
  <si>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</si>
  <si>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</si>
  <si>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</si>
  <si>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</si>
  <si>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</si>
  <si>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</si>
  <si>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</si>
  <si>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</si>
  <si>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</si>
  <si>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</si>
  <si>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</si>
  <si>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</si>
  <si>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</si>
  <si>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</si>
  <si>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</si>
  <si>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</si>
  <si>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</si>
  <si>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</si>
  <si>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</si>
  <si>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</si>
  <si>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</si>
  <si>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</si>
  <si>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</si>
  <si>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</si>
  <si>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</si>
  <si>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</si>
  <si>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</si>
  <si>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</si>
  <si>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</si>
  <si>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</si>
  <si>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</si>
  <si>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</si>
  <si>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</si>
  <si>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</si>
  <si>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</si>
  <si>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</si>
  <si>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</si>
  <si>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</si>
  <si>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</si>
  <si>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</si>
  <si>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</si>
  <si>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</si>
  <si>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</si>
  <si>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</si>
  <si>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</si>
  <si>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</si>
  <si>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</si>
  <si>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</si>
  <si>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</si>
  <si>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</si>
  <si>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</si>
  <si>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</si>
  <si>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</si>
  <si>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</si>
  <si>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</si>
  <si>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</si>
  <si>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</si>
  <si>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</si>
  <si>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</si>
  <si>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</si>
  <si>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</si>
  <si>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</si>
  <si>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</si>
  <si>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</si>
  <si>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</si>
  <si>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</si>
  <si>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</si>
  <si>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</si>
  <si>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</si>
  <si>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</si>
  <si>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</si>
  <si>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</si>
  <si>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</si>
  <si>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</si>
  <si>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</si>
  <si>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</si>
  <si>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</si>
  <si>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</si>
  <si>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</si>
  <si>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</si>
  <si>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</si>
  <si>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</si>
  <si>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</si>
  <si>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</si>
  <si>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</si>
  <si>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</si>
  <si>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</si>
  <si>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</si>
  <si>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</si>
  <si>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</si>
  <si>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</si>
  <si>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</si>
  <si>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</si>
  <si>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</si>
  <si>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</si>
  <si>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</si>
  <si>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</si>
  <si>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</si>
  <si>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</si>
  <si>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</si>
  <si>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</si>
  <si>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</si>
  <si>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</si>
  <si>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</si>
  <si>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</si>
  <si>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</si>
  <si>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</si>
  <si>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</si>
  <si>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</si>
  <si>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</si>
  <si>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</si>
  <si>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</si>
  <si>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</si>
  <si>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</si>
  <si>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</si>
  <si>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</si>
  <si>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</si>
  <si>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</si>
  <si>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</si>
  <si>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</si>
  <si>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</si>
  <si>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</si>
  <si>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</si>
  <si>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</si>
  <si>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</si>
  <si>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</si>
  <si>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</si>
  <si>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</si>
  <si>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</si>
  <si>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</si>
  <si>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</si>
  <si>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</si>
  <si>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</si>
  <si>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</si>
  <si>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</si>
  <si>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</si>
  <si>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</si>
  <si>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</si>
  <si>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</si>
  <si>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</si>
  <si>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</si>
  <si>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</si>
  <si>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</si>
  <si>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</si>
  <si>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</si>
  <si>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</si>
  <si>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</si>
  <si>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</si>
  <si>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</si>
  <si>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</si>
  <si>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</si>
  <si>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</si>
  <si>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</si>
  <si>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</si>
  <si>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</si>
  <si>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</si>
  <si>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</si>
  <si>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</si>
  <si>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</si>
  <si>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</si>
  <si>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</si>
  <si>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</si>
  <si>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</si>
  <si>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</si>
  <si>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</si>
  <si>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</si>
  <si>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</si>
  <si>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</si>
  <si>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</si>
  <si>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</si>
  <si>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</si>
  <si>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</si>
  <si>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</si>
  <si>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</si>
  <si>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</si>
  <si>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</si>
  <si>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</si>
  <si>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</si>
  <si>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</si>
  <si>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</si>
  <si>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</si>
  <si>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</si>
  <si>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</si>
  <si>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</si>
  <si>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</si>
  <si>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</si>
  <si>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</si>
  <si>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</si>
  <si>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</si>
  <si>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</si>
  <si>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</si>
  <si>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</si>
  <si>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</si>
  <si>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</si>
  <si>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</si>
  <si>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</si>
  <si>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</si>
  <si>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</si>
  <si>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</si>
  <si>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</si>
  <si>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</si>
  <si>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</si>
  <si>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</si>
  <si>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</si>
  <si>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</si>
  <si>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</si>
  <si>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</si>
  <si>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</si>
  <si>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</si>
  <si>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</si>
  <si>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</si>
  <si>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</si>
  <si>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</si>
  <si>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</si>
  <si>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</si>
  <si>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</si>
  <si>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</si>
  <si>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</si>
  <si>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</si>
  <si>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</si>
  <si>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</si>
  <si>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</si>
  <si>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</si>
  <si>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</si>
  <si>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</si>
  <si>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</si>
  <si>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</si>
  <si>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</si>
  <si>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</si>
  <si>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</si>
  <si>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</si>
  <si>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</si>
  <si>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</si>
  <si>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</si>
  <si>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</si>
  <si>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</si>
  <si>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</si>
  <si>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</si>
  <si>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</si>
  <si>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</si>
  <si>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</si>
  <si>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</si>
  <si>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</si>
  <si>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</si>
  <si>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</si>
  <si>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</si>
  <si>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</si>
  <si>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</si>
  <si>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</si>
  <si>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</si>
  <si>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</si>
  <si>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</si>
  <si>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</si>
  <si>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</si>
  <si>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</si>
  <si>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</si>
  <si>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</si>
  <si>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</si>
  <si>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</si>
  <si>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</si>
  <si>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</si>
  <si>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</si>
  <si>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</si>
  <si>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</si>
  <si>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</si>
  <si>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</si>
  <si>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</si>
  <si>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</si>
  <si>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</si>
  <si>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</si>
  <si>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</si>
  <si>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</si>
  <si>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</si>
  <si>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</si>
  <si>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</si>
  <si>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</si>
  <si>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</si>
  <si>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</si>
  <si>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</si>
  <si>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</si>
  <si>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</si>
  <si>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</si>
  <si>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</si>
  <si>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</si>
  <si>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</si>
  <si>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</si>
  <si>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</si>
  <si>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</si>
  <si>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</si>
  <si>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</si>
  <si>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</si>
  <si>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</si>
  <si>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</si>
  <si>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</si>
  <si>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</si>
  <si>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</si>
  <si>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</si>
  <si>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</si>
  <si>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</si>
  <si>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</si>
  <si>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</si>
  <si>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</si>
  <si>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</si>
  <si>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</si>
  <si>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</si>
  <si>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</si>
  <si>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</si>
  <si>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</si>
  <si>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</si>
  <si>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</si>
  <si>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</si>
  <si>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</si>
  <si>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</si>
  <si>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</si>
  <si>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</si>
  <si>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</si>
  <si>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</si>
  <si>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</si>
  <si>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</si>
  <si>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</si>
  <si>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</si>
  <si>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</si>
  <si>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</si>
  <si>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</si>
  <si>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</si>
  <si>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</si>
  <si>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</si>
  <si>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</si>
  <si>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</si>
  <si>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</si>
  <si>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</si>
  <si>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</si>
  <si>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</si>
  <si>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</si>
  <si>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</si>
  <si>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</si>
  <si>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</si>
  <si>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</si>
  <si>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</si>
  <si>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</si>
  <si>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</si>
  <si>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</si>
  <si>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</si>
  <si>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</si>
  <si>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</si>
  <si>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</si>
  <si>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</si>
  <si>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</si>
  <si>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</si>
  <si>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</si>
  <si>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</si>
  <si>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</si>
  <si>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</si>
  <si>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</si>
  <si>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</si>
  <si>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</si>
  <si>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</si>
  <si>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</si>
  <si>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</si>
  <si>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</si>
  <si>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</si>
  <si>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</si>
  <si>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</si>
  <si>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</si>
  <si>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</si>
  <si>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</si>
  <si>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</si>
  <si>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</si>
  <si>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</si>
  <si>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</si>
  <si>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</si>
  <si>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</si>
  <si>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</si>
  <si>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</si>
  <si>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</si>
  <si>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</si>
  <si>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</si>
  <si>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</si>
  <si>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</si>
  <si>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</si>
  <si>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</si>
  <si>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</si>
  <si>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</si>
  <si>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</si>
  <si>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</si>
  <si>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</si>
  <si>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</si>
  <si>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</si>
  <si>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</si>
  <si>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</si>
  <si>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</si>
  <si>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</si>
  <si>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</si>
  <si>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</si>
  <si>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</si>
  <si>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</si>
  <si>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</si>
  <si>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</si>
  <si>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</si>
  <si>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</si>
  <si>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</si>
  <si>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</si>
  <si>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</si>
  <si>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</si>
  <si>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</si>
  <si>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</si>
  <si>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</si>
  <si>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</si>
  <si>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</si>
  <si>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</si>
  <si>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</si>
  <si>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</si>
  <si>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</si>
  <si>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</si>
  <si>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</si>
  <si>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</si>
  <si>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</si>
  <si>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</si>
  <si>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</si>
  <si>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</si>
  <si>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</si>
  <si>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</si>
  <si>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</si>
  <si>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</si>
  <si>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</si>
  <si>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</si>
  <si>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</si>
  <si>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</si>
  <si>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</si>
  <si>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</si>
  <si>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</si>
  <si>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</si>
  <si>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</si>
  <si>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</si>
  <si>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</si>
  <si>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</si>
  <si>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</si>
  <si>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</si>
  <si>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</si>
  <si>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</si>
  <si>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</si>
  <si>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</si>
  <si>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</si>
  <si>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</si>
  <si>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</si>
  <si>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</si>
  <si>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</si>
  <si>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</si>
  <si>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</si>
  <si>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</si>
  <si>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</si>
  <si>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</si>
  <si>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</si>
  <si>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</si>
  <si>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</si>
  <si>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</si>
  <si>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</si>
  <si>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</si>
  <si>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</si>
  <si>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</si>
  <si>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</si>
  <si>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</si>
  <si>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</si>
  <si>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</si>
  <si>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</si>
  <si>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</si>
  <si>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</si>
  <si>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</si>
  <si>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</si>
  <si>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</si>
  <si>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</si>
  <si>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</si>
  <si>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</si>
  <si>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</si>
  <si>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</si>
  <si>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</si>
  <si>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</si>
  <si>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</si>
  <si>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</si>
  <si>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</si>
  <si>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</si>
  <si>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</si>
  <si>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</si>
  <si>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</si>
  <si>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</si>
  <si>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</si>
  <si>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</si>
  <si>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</si>
  <si>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</si>
  <si>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</si>
  <si>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</si>
  <si>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</si>
  <si>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</si>
  <si>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</si>
  <si>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</si>
  <si>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</si>
  <si>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</si>
  <si>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</si>
  <si>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</si>
  <si>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</si>
  <si>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</si>
  <si>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</si>
  <si>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</si>
  <si>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</si>
  <si>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</si>
  <si>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</si>
  <si>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</si>
  <si>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</si>
  <si>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</si>
  <si>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</si>
  <si>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</si>
  <si>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</si>
  <si>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</si>
  <si>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</si>
  <si>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</si>
  <si>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</si>
  <si>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</si>
  <si>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</si>
  <si>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</si>
  <si>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</si>
  <si>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</si>
  <si>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</si>
  <si>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</si>
  <si>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</si>
  <si>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</si>
  <si>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</si>
  <si>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</si>
  <si>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</si>
  <si>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</si>
  <si>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</si>
  <si>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</si>
  <si>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</si>
  <si>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</si>
  <si>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</si>
  <si>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</si>
  <si>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</si>
  <si>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</si>
  <si>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</si>
  <si>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</si>
  <si>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</si>
  <si>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</si>
  <si>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</si>
  <si>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</si>
  <si>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</si>
  <si>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</si>
  <si>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</si>
  <si>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</si>
  <si>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</si>
  <si>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</si>
  <si>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</si>
  <si>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</si>
  <si>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</si>
  <si>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</si>
  <si>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</si>
  <si>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</si>
  <si>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</si>
  <si>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</si>
  <si>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</si>
  <si>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</si>
  <si>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</si>
  <si>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</si>
  <si>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</si>
  <si>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</si>
  <si>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</si>
  <si>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</si>
  <si>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</si>
  <si>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</si>
  <si>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</si>
  <si>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</si>
  <si>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</si>
  <si>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</si>
  <si>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</si>
  <si>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</si>
  <si>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</si>
  <si>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</si>
  <si>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</si>
  <si>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</si>
  <si>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</si>
  <si>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</si>
  <si>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</si>
  <si>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</si>
  <si>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</si>
  <si>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</si>
  <si>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</si>
  <si>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</si>
  <si>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</si>
  <si>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</si>
  <si>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</si>
  <si>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</si>
  <si>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</si>
  <si>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</si>
  <si>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</si>
  <si>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</si>
  <si>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</si>
  <si>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</si>
  <si>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</si>
  <si>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</si>
  <si>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</si>
  <si>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</si>
  <si>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</si>
  <si>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</si>
  <si>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</si>
  <si>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</si>
  <si>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</si>
  <si>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</si>
  <si>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</si>
  <si>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</si>
  <si>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</si>
  <si>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</si>
  <si>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</si>
  <si>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</si>
  <si>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</si>
  <si>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</si>
  <si>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</si>
  <si>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</si>
  <si>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</si>
  <si>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</si>
  <si>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</si>
  <si>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</si>
  <si>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</si>
  <si>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</si>
  <si>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</si>
  <si>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</si>
  <si>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</si>
  <si>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</si>
  <si>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</si>
  <si>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</si>
  <si>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</si>
  <si>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</si>
  <si>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</si>
  <si>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</si>
  <si>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</si>
  <si>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</si>
  <si>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</si>
  <si>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</si>
  <si>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</si>
  <si>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</si>
  <si>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</si>
  <si>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</si>
  <si>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</si>
  <si>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</si>
  <si>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</si>
  <si>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</si>
  <si>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</si>
  <si>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</si>
  <si>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</si>
  <si>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</si>
  <si>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</si>
  <si>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</si>
  <si>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</si>
  <si>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</si>
  <si>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</si>
  <si>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</si>
  <si>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</si>
  <si>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</si>
  <si>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</si>
  <si>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</si>
  <si>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</si>
  <si>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</si>
  <si>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</si>
  <si>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</si>
  <si>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</si>
  <si>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</si>
  <si>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</si>
  <si>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</si>
  <si>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</si>
  <si>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</si>
  <si>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</si>
  <si>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</si>
  <si>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</si>
  <si>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</si>
  <si>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</si>
  <si>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</si>
  <si>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</si>
  <si>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</si>
  <si>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</si>
  <si>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</si>
  <si>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</si>
  <si>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</si>
  <si>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</si>
  <si>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</si>
  <si>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</si>
  <si>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</si>
  <si>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</si>
  <si>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</si>
  <si>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</si>
  <si>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</si>
  <si>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</si>
  <si>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</si>
  <si>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</si>
  <si>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</si>
  <si>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</si>
  <si>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</si>
  <si>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</si>
  <si>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</si>
  <si>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</si>
  <si>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</si>
  <si>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</si>
  <si>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</si>
  <si>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</si>
  <si>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</si>
  <si>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</si>
  <si>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</si>
  <si>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</si>
  <si>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</si>
  <si>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</si>
  <si>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</si>
  <si>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</si>
  <si>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</si>
  <si>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</si>
  <si>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</si>
  <si>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</si>
  <si>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</si>
  <si>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</si>
  <si>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</si>
  <si>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</si>
  <si>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</si>
  <si>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</si>
  <si>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</si>
  <si>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</si>
  <si>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</si>
  <si>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</si>
  <si>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</si>
  <si>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</si>
  <si>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</si>
  <si>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</si>
  <si>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</si>
  <si>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</si>
  <si>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</si>
  <si>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</si>
  <si>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</si>
  <si>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</si>
  <si>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</si>
  <si>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</si>
  <si>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</si>
  <si>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</si>
  <si>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</si>
  <si>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</si>
  <si>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</si>
  <si>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</si>
  <si>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</si>
  <si>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</si>
  <si>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</si>
  <si>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</si>
  <si>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</si>
  <si>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</si>
  <si>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</si>
  <si>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</si>
  <si>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</si>
  <si>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</si>
  <si>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</si>
  <si>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</si>
  <si>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</si>
  <si>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</si>
  <si>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</si>
  <si>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</si>
  <si>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</si>
  <si>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</si>
  <si>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</si>
  <si>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</si>
  <si>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</si>
  <si>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</si>
  <si>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</si>
  <si>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</si>
  <si>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</si>
  <si>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</si>
  <si>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</si>
  <si>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</si>
  <si>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</si>
  <si>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</si>
  <si>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</si>
  <si>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</si>
  <si>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</si>
  <si>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</si>
  <si>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</si>
  <si>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</si>
  <si>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</si>
  <si>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</si>
  <si>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</si>
  <si>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</si>
  <si>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</si>
  <si>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</si>
  <si>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</si>
  <si>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</si>
  <si>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</si>
  <si>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</si>
  <si>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</si>
  <si>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</si>
  <si>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</si>
  <si>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</si>
  <si>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</si>
  <si>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</si>
  <si>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</si>
  <si>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</si>
  <si>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</si>
  <si>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</si>
  <si>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</si>
  <si>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</si>
  <si>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</si>
  <si>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</si>
  <si>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</si>
  <si>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</si>
  <si>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</si>
  <si>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</si>
  <si>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</si>
  <si>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</si>
  <si>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</si>
  <si>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</si>
  <si>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</si>
  <si>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</si>
  <si>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</si>
  <si>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</si>
  <si>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</si>
  <si>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</si>
  <si>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</si>
  <si>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</si>
  <si>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</si>
  <si>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</si>
  <si>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</si>
  <si>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</si>
  <si>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</si>
  <si>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</si>
  <si>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</si>
  <si>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</si>
  <si>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</si>
  <si>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</si>
  <si>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</si>
  <si>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</si>
  <si>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</si>
  <si>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</si>
  <si>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</si>
  <si>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</si>
  <si>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</si>
  <si>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</si>
  <si>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</si>
  <si>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</si>
  <si>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</si>
  <si>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</si>
  <si>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</si>
  <si>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</si>
  <si>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</si>
  <si>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</si>
  <si>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</si>
  <si>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</si>
  <si>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</si>
  <si>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</si>
  <si>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</si>
  <si>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</si>
  <si>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</si>
  <si>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</si>
  <si>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</si>
  <si>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</si>
  <si>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</si>
  <si>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</si>
  <si>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</si>
  <si>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</si>
  <si>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</si>
  <si>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</si>
  <si>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</si>
  <si>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</si>
  <si>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</si>
  <si>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</si>
  <si>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</si>
  <si>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</si>
  <si>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</si>
  <si>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</si>
  <si>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</si>
  <si>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</si>
  <si>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</si>
  <si>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</si>
  <si>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</si>
  <si>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</si>
  <si>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</si>
  <si>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</si>
  <si>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</si>
  <si>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</si>
  <si>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</si>
  <si>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</si>
  <si>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</si>
  <si>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</si>
  <si>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</si>
  <si>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</si>
  <si>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</si>
  <si>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</si>
  <si>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</si>
  <si>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</si>
  <si>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</si>
  <si>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</si>
  <si>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</si>
  <si>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</si>
  <si>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</si>
  <si>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</si>
  <si>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</si>
  <si>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</si>
  <si>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</si>
  <si>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</si>
  <si>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</si>
  <si>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</si>
  <si>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</si>
  <si>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</si>
  <si>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</si>
  <si>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</si>
  <si>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</si>
  <si>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</si>
  <si>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</si>
  <si>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</si>
  <si>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</si>
  <si>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</si>
  <si>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</si>
  <si>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</si>
  <si>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</si>
  <si>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</si>
  <si>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</si>
  <si>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</si>
  <si>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</si>
  <si>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</si>
  <si>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</si>
  <si>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</si>
  <si>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</si>
  <si>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</si>
  <si>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</si>
  <si>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</si>
  <si>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</si>
  <si>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</si>
  <si>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</si>
  <si>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</si>
  <si>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</si>
  <si>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</si>
  <si>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</si>
  <si>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</si>
  <si>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</si>
  <si>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</si>
  <si>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</si>
  <si>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</si>
  <si>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</si>
  <si>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</si>
  <si>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</si>
  <si>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</si>
  <si>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</si>
  <si>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</si>
  <si>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</si>
  <si>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</si>
  <si>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</si>
  <si>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</si>
  <si>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</si>
  <si>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</si>
  <si>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</si>
  <si>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</si>
  <si>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</si>
  <si>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</si>
  <si>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</si>
  <si>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</si>
  <si>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</si>
  <si>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</si>
  <si>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</si>
  <si>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</si>
  <si>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</si>
  <si>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</si>
  <si>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</si>
  <si>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</si>
  <si>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</si>
  <si>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</si>
  <si>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</si>
  <si>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</si>
  <si>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</si>
  <si>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</si>
  <si>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</si>
  <si>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</si>
  <si>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</si>
  <si>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</si>
  <si>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</si>
  <si>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</si>
  <si>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</si>
  <si>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</si>
  <si>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</si>
  <si>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</si>
  <si>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</si>
  <si>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</si>
  <si>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</si>
  <si>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</si>
  <si>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</si>
  <si>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</si>
  <si>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</si>
  <si>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</si>
  <si>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</si>
  <si>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</si>
  <si>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</si>
  <si>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</si>
  <si>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</si>
  <si>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</si>
  <si>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</si>
  <si>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</si>
  <si>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</si>
  <si>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</si>
  <si>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</si>
  <si>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</si>
  <si>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</si>
  <si>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</si>
  <si>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</si>
  <si>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</si>
  <si>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</si>
  <si>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</si>
  <si>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</si>
  <si>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</si>
  <si>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</si>
  <si>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</si>
  <si>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</si>
  <si>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</si>
  <si>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</si>
  <si>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</si>
  <si>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</si>
  <si>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</si>
  <si>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</si>
  <si>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</si>
  <si>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</si>
  <si>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</si>
  <si>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</si>
  <si>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</si>
  <si>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</si>
  <si>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</si>
  <si>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</si>
  <si>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</si>
  <si>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</si>
  <si>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</si>
  <si>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</si>
  <si>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</si>
  <si>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</si>
  <si>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</si>
  <si>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</si>
  <si>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</si>
  <si>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</si>
  <si>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</si>
  <si>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</si>
  <si>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</si>
  <si>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</si>
  <si>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</si>
  <si>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</si>
  <si>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</si>
  <si>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</si>
  <si>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</si>
  <si>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</si>
  <si>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</si>
  <si>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</si>
  <si>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</si>
  <si>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</si>
  <si>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</si>
  <si>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</si>
  <si>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</si>
  <si>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</si>
  <si>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</si>
  <si>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</si>
  <si>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</si>
  <si>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</si>
  <si>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</si>
  <si>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</si>
  <si>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</si>
  <si>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</si>
  <si>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</si>
  <si>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</si>
  <si>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</si>
  <si>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</si>
  <si>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</si>
  <si>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</si>
  <si>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</si>
  <si>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</si>
  <si>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</si>
  <si>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</si>
  <si>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</si>
  <si>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</si>
  <si>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</si>
  <si>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</si>
  <si>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</si>
  <si>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</si>
  <si>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</si>
  <si>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</si>
  <si>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</si>
  <si>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</si>
  <si>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</si>
  <si>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</si>
  <si>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</si>
  <si>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</si>
  <si>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</si>
  <si>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</si>
  <si>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</si>
  <si>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</si>
  <si>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</si>
  <si>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</si>
  <si>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</si>
  <si>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</si>
  <si>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</si>
  <si>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</si>
  <si>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</si>
  <si>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</si>
  <si>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</si>
  <si>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</si>
  <si>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</si>
  <si>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</si>
  <si>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</si>
  <si>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</si>
  <si>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</si>
  <si>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</si>
  <si>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</si>
  <si>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</si>
  <si>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</si>
  <si>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</si>
  <si>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</si>
  <si>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</si>
  <si>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</si>
  <si>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</si>
  <si>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</si>
  <si>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</si>
  <si>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</si>
  <si>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</si>
  <si>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</si>
  <si>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</si>
  <si>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</si>
  <si>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</si>
  <si>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</si>
  <si>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</si>
  <si>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</si>
  <si>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</si>
  <si>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</si>
  <si>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</si>
  <si>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</si>
  <si>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</si>
  <si>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</si>
  <si>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</si>
  <si>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</si>
  <si>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</si>
  <si>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</si>
  <si>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</si>
  <si>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</si>
  <si>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</si>
  <si>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</si>
  <si>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</si>
  <si>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</si>
  <si>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</si>
  <si>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</si>
  <si>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</si>
  <si>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</si>
  <si>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</si>
  <si>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</si>
  <si>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</si>
  <si>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</si>
  <si>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</si>
  <si>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</si>
  <si>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</si>
  <si>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</si>
  <si>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</si>
  <si>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</si>
  <si>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</si>
  <si>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</si>
  <si>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</si>
  <si>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</si>
  <si>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</si>
  <si>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</si>
  <si>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</si>
  <si>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</si>
  <si>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</si>
  <si>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</si>
  <si>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</si>
  <si>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</si>
  <si>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</si>
  <si>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</si>
  <si>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</si>
  <si>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</si>
  <si>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</si>
  <si>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</si>
  <si>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</si>
  <si>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</si>
  <si>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</si>
  <si>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</si>
  <si>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</si>
  <si>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</si>
  <si>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</si>
  <si>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</si>
  <si>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</si>
  <si>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</si>
  <si>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</si>
  <si>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</si>
  <si>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</si>
  <si>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</si>
  <si>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</si>
  <si>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</si>
  <si>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</si>
  <si>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</si>
  <si>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</si>
  <si>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</si>
  <si>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</si>
  <si>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</si>
  <si>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</si>
  <si>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</si>
  <si>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</si>
  <si>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</si>
  <si>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</si>
  <si>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</si>
  <si>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</si>
  <si>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</si>
  <si>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</si>
  <si>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</si>
  <si>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</si>
  <si>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</si>
  <si>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</si>
  <si>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</si>
  <si>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</si>
  <si>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</si>
  <si>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</si>
  <si>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</si>
  <si>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</si>
  <si>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</si>
  <si>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</si>
  <si>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</si>
  <si>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</si>
  <si>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</si>
  <si>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</si>
  <si>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</si>
  <si>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</si>
  <si>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</si>
  <si>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</si>
  <si>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</si>
  <si>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</si>
  <si>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</si>
  <si>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</si>
  <si>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</si>
  <si>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</si>
  <si>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</si>
  <si>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</si>
  <si>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</si>
  <si>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</si>
  <si>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</si>
  <si>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</si>
  <si>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</si>
  <si>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</si>
  <si>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</si>
  <si>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</si>
  <si>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</si>
  <si>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</si>
  <si>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</si>
  <si>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</si>
  <si>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</si>
  <si>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</si>
  <si>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</si>
  <si>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</si>
  <si>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</si>
  <si>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</si>
  <si>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</si>
  <si>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</si>
  <si>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</si>
  <si>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</si>
  <si>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</si>
  <si>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</si>
  <si>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</si>
  <si>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</si>
  <si>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</si>
  <si>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</si>
  <si>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</si>
  <si>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</si>
  <si>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</si>
  <si>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</si>
  <si>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</si>
  <si>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</si>
  <si>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</si>
  <si>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</si>
  <si>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</si>
  <si>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</si>
  <si>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</si>
  <si>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</si>
  <si>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</si>
  <si>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</si>
  <si>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</si>
  <si>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</si>
  <si>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</si>
  <si>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</si>
  <si>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</si>
  <si>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</si>
  <si>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</si>
  <si>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</si>
  <si>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</si>
  <si>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</si>
  <si>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</si>
  <si>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</si>
  <si>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</si>
  <si>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</si>
  <si>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</si>
  <si>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</si>
  <si>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</si>
  <si>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</si>
  <si>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</si>
  <si>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</si>
  <si>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</si>
  <si>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</si>
  <si>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</si>
  <si>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</si>
  <si>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</si>
  <si>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</si>
  <si>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</si>
  <si>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</si>
  <si>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</si>
  <si>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</si>
  <si>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</si>
  <si>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</si>
  <si>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</si>
  <si>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</si>
  <si>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</si>
  <si>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</si>
  <si>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</si>
  <si>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</si>
  <si>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</si>
  <si>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</si>
  <si>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</si>
  <si>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</si>
  <si>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</si>
  <si>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</si>
  <si>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</si>
  <si>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</si>
  <si>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</si>
  <si>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</si>
  <si>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</si>
  <si>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</si>
  <si>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</si>
  <si>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</si>
  <si>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</si>
  <si>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</si>
  <si>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</si>
  <si>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</si>
  <si>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</si>
  <si>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</si>
  <si>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</si>
  <si>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</si>
  <si>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</si>
  <si>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</si>
  <si>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</si>
  <si>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</si>
  <si>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</si>
  <si>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</si>
  <si>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</si>
  <si>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</si>
  <si>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</si>
  <si>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</si>
  <si>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</si>
  <si>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</si>
  <si>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</si>
  <si>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</si>
  <si>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</si>
  <si>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</si>
  <si>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</si>
  <si>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</si>
  <si>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</si>
  <si>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</si>
  <si>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</si>
  <si>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</si>
  <si>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</si>
  <si>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</si>
  <si>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</si>
  <si>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</si>
  <si>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</si>
  <si>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</si>
  <si>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</si>
  <si>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</si>
  <si>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</si>
  <si>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</si>
  <si>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</si>
  <si>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</si>
  <si>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</si>
  <si>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</si>
  <si>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</si>
  <si>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</si>
  <si>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</si>
  <si>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</si>
  <si>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</si>
  <si>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</si>
  <si>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</si>
  <si>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</si>
  <si>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</si>
  <si>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</si>
  <si>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</si>
  <si>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</si>
  <si>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</si>
  <si>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</si>
  <si>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</si>
  <si>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</si>
  <si>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</si>
  <si>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</si>
  <si>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</si>
  <si>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</si>
  <si>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</si>
  <si>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</si>
  <si>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</si>
  <si>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</si>
  <si>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</si>
  <si>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</si>
  <si>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</si>
  <si>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</si>
  <si>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</si>
  <si>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</si>
  <si>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</si>
  <si>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</si>
  <si>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</si>
  <si>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</si>
  <si>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</si>
  <si>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</si>
  <si>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</si>
  <si>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</si>
  <si>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</si>
  <si>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</si>
  <si>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</si>
  <si>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</si>
  <si>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</si>
  <si>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</si>
  <si>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</si>
  <si>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</si>
  <si>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</si>
  <si>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</si>
  <si>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</si>
  <si>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</si>
  <si>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</si>
  <si>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</si>
  <si>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</si>
  <si>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</si>
  <si>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</si>
  <si>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</si>
  <si>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</si>
  <si>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</si>
  <si>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</si>
  <si>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</si>
  <si>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</si>
  <si>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</si>
  <si>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</si>
  <si>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</si>
  <si>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</si>
  <si>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</si>
  <si>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</si>
  <si>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</si>
  <si>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</si>
  <si>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</si>
  <si>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</si>
  <si>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</si>
  <si>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</si>
  <si>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</si>
  <si>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</si>
  <si>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</si>
  <si>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</si>
  <si>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</si>
  <si>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</si>
  <si>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</si>
  <si>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</si>
  <si>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</si>
  <si>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</si>
  <si>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</si>
  <si>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</si>
  <si>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</si>
  <si>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</si>
  <si>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</si>
  <si>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</si>
  <si>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</si>
  <si>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</si>
  <si>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</si>
  <si>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</si>
  <si>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</si>
  <si>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</si>
  <si>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</si>
  <si>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</si>
  <si>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</si>
  <si>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</si>
  <si>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</si>
  <si>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</si>
  <si>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</si>
  <si>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</si>
  <si>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</si>
  <si>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</si>
  <si>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</si>
  <si>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</si>
  <si>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</si>
  <si>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</si>
  <si>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</si>
  <si>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</si>
  <si>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</si>
  <si>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</si>
  <si>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</si>
  <si>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</si>
  <si>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</si>
  <si>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</si>
  <si>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</si>
  <si>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</si>
  <si>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</si>
  <si>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</si>
  <si>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</si>
  <si>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</si>
  <si>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</si>
  <si>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</si>
  <si>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</si>
  <si>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</si>
  <si>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</si>
  <si>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</si>
  <si>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</si>
  <si>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</si>
  <si>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</si>
  <si>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</si>
  <si>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</si>
  <si>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</si>
  <si>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</si>
  <si>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</si>
  <si>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</si>
  <si>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</si>
  <si>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</si>
  <si>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</si>
  <si>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</si>
  <si>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</si>
  <si>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</si>
  <si>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</si>
  <si>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</si>
  <si>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</si>
  <si>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</si>
  <si>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</si>
  <si>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</si>
  <si>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</si>
  <si>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</si>
  <si>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</si>
  <si>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</si>
  <si>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</si>
  <si>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</si>
  <si>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</si>
  <si>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</si>
  <si>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</si>
  <si>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</si>
  <si>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</si>
  <si>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</si>
  <si>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</si>
  <si>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</si>
  <si>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</si>
  <si>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</si>
  <si>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</si>
  <si>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</si>
  <si>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</si>
  <si>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</si>
  <si>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</si>
  <si>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</si>
  <si>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</si>
  <si>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</si>
  <si>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</si>
  <si>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</si>
  <si>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</si>
  <si>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</si>
  <si>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</si>
  <si>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</si>
  <si>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</si>
  <si>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</si>
  <si>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</si>
  <si>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</si>
  <si>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</si>
  <si>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</si>
  <si>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</si>
  <si>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</si>
  <si>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</si>
  <si>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</si>
  <si>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</si>
  <si>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</si>
  <si>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</si>
  <si>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</si>
  <si>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</si>
  <si>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</si>
  <si>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</si>
  <si>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</si>
  <si>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</si>
  <si>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</si>
  <si>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</si>
  <si>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</si>
  <si>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</si>
  <si>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</si>
  <si>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</si>
  <si>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</si>
  <si>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</si>
  <si>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</si>
  <si>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</si>
  <si>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</si>
  <si>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</si>
  <si>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</si>
  <si>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</si>
  <si>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</si>
  <si>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</si>
  <si>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</si>
  <si>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</si>
  <si>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</si>
  <si>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</si>
  <si>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</si>
  <si>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</si>
  <si>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</si>
  <si>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</si>
  <si>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</si>
  <si>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</si>
  <si>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</si>
  <si>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</si>
  <si>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</si>
  <si>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</si>
  <si>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</si>
  <si>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</si>
  <si>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</si>
  <si>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</si>
  <si>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</si>
  <si>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</si>
  <si>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</si>
  <si>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</si>
  <si>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</si>
  <si>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</si>
  <si>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</si>
  <si>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</si>
  <si>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</si>
  <si>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</si>
  <si>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</si>
  <si>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</si>
  <si>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</si>
  <si>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</si>
  <si>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</si>
  <si>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</si>
  <si>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</si>
  <si>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</si>
  <si>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</si>
  <si>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</si>
  <si>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</si>
  <si>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</si>
  <si>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</si>
  <si>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</si>
  <si>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</si>
  <si>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</si>
  <si>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</si>
  <si>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</si>
  <si>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</si>
  <si>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</si>
  <si>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</si>
  <si>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</si>
  <si>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</si>
  <si>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</si>
  <si>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</si>
  <si>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</si>
  <si>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</si>
  <si>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</si>
  <si>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</si>
  <si>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</si>
  <si>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</si>
  <si>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</si>
  <si>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</si>
  <si>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</si>
  <si>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</si>
  <si>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</si>
  <si>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</si>
  <si>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</si>
  <si>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</si>
  <si>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</si>
  <si>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</si>
  <si>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</si>
  <si>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</si>
  <si>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</si>
  <si>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</si>
  <si>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</si>
  <si>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</si>
  <si>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</si>
  <si>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</si>
  <si>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</si>
  <si>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</si>
  <si>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</si>
  <si>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</si>
  <si>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</si>
  <si>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</si>
  <si>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</si>
  <si>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</si>
  <si>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</si>
  <si>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</si>
  <si>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</si>
  <si>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</si>
  <si>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</si>
  <si>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</si>
  <si>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</si>
  <si>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</si>
  <si>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</si>
  <si>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</si>
  <si>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</si>
  <si>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</si>
  <si>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</si>
  <si>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</si>
  <si>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</si>
  <si>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</si>
  <si>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</si>
  <si>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</si>
  <si>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</si>
  <si>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</si>
  <si>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</si>
  <si>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</si>
  <si>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</si>
  <si>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</si>
  <si>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</si>
  <si>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</si>
  <si>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</si>
  <si>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</si>
  <si>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</si>
  <si>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</si>
  <si>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</si>
  <si>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</si>
  <si>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</si>
  <si>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</si>
  <si>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</si>
  <si>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</si>
  <si>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</si>
  <si>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</si>
  <si>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</si>
  <si>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</si>
  <si>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</si>
  <si>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</si>
  <si>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</si>
  <si>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</si>
  <si>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</si>
  <si>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</si>
  <si>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</si>
  <si>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</si>
  <si>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</si>
  <si>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</si>
  <si>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</si>
  <si>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</si>
  <si>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</si>
  <si>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</si>
  <si>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</si>
  <si>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</si>
  <si>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</si>
  <si>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</si>
  <si>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</si>
  <si>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</si>
  <si>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</si>
  <si>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</si>
  <si>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</si>
  <si>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</si>
  <si>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</si>
  <si>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</si>
  <si>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</si>
  <si>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</si>
  <si>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</si>
  <si>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</si>
  <si>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</si>
  <si>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</si>
  <si>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</si>
  <si>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</si>
  <si>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</si>
  <si>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</si>
  <si>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</si>
  <si>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</si>
  <si>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</si>
  <si>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</si>
  <si>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</si>
  <si>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</si>
  <si>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</si>
  <si>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</si>
  <si>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</si>
  <si>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</si>
  <si>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</si>
  <si>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</si>
  <si>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</si>
  <si>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</si>
  <si>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</si>
  <si>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</si>
  <si>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</si>
  <si>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</si>
  <si>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</si>
  <si>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</si>
  <si>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</si>
  <si>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</si>
  <si>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</si>
  <si>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</si>
  <si>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</si>
  <si>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</si>
  <si>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</si>
  <si>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</si>
  <si>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</si>
  <si>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</si>
  <si>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</si>
  <si>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</si>
  <si>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</si>
  <si>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</si>
  <si>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</si>
  <si>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</si>
  <si>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</si>
  <si>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</si>
  <si>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</si>
  <si>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</si>
  <si>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</si>
  <si>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</si>
  <si>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</si>
  <si>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</si>
  <si>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</si>
  <si>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</si>
  <si>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</si>
  <si>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</si>
  <si>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</si>
  <si>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</si>
  <si>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</si>
  <si>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</si>
  <si>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</si>
  <si>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</si>
  <si>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</si>
  <si>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</si>
  <si>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</si>
  <si>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</si>
  <si>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</si>
  <si>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</si>
  <si>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</si>
  <si>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</si>
  <si>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</si>
  <si>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</si>
  <si>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</si>
  <si>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</si>
  <si>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</si>
  <si>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</si>
  <si>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</si>
  <si>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</si>
  <si>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</si>
  <si>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</si>
  <si>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</si>
  <si>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</si>
  <si>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</si>
  <si>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</si>
  <si>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</si>
  <si>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</si>
  <si>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</si>
  <si>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</si>
  <si>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</si>
  <si>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</si>
  <si>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</si>
  <si>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</si>
  <si>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</si>
  <si>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</si>
  <si>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</si>
  <si>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</si>
  <si>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</si>
  <si>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</si>
  <si>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</si>
  <si>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</si>
  <si>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</si>
  <si>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</si>
  <si>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</si>
  <si>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</si>
  <si>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</si>
  <si>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</si>
  <si>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</si>
  <si>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</si>
  <si>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</si>
  <si>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</si>
  <si>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</si>
  <si>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</si>
  <si>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</si>
  <si>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</si>
  <si>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</si>
  <si>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</si>
  <si>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</si>
  <si>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</si>
  <si>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</si>
  <si>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</si>
  <si>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</si>
  <si>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</si>
  <si>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</si>
  <si>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</si>
  <si>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</si>
  <si>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</si>
  <si>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</si>
  <si>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</si>
  <si>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</si>
  <si>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</si>
  <si>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</si>
  <si>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</si>
  <si>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</si>
  <si>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</si>
  <si>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</si>
  <si>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</si>
  <si>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</si>
  <si>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</si>
  <si>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</si>
  <si>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</si>
  <si>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</si>
  <si>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</si>
  <si>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</si>
  <si>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</si>
  <si>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</si>
  <si>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</si>
  <si>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</si>
  <si>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</si>
  <si>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</si>
  <si>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</si>
  <si>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</si>
  <si>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</si>
  <si>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</si>
  <si>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</si>
  <si>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</si>
  <si>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</si>
  <si>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</si>
  <si>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</si>
  <si>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</si>
  <si>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</si>
  <si>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</si>
  <si>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</si>
  <si>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</si>
  <si>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</si>
  <si>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</si>
  <si>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</si>
  <si>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</si>
  <si>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</si>
  <si>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</si>
  <si>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</si>
  <si>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</si>
  <si>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</si>
  <si>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</si>
  <si>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</si>
  <si>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</si>
  <si>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</si>
  <si>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</si>
  <si>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</si>
  <si>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</si>
  <si>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</si>
  <si>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</si>
  <si>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</si>
  <si>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</si>
  <si>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</si>
  <si>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</si>
  <si>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</si>
  <si>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</si>
  <si>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</si>
  <si>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</si>
  <si>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</si>
  <si>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</si>
  <si>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</si>
  <si>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</si>
  <si>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</si>
  <si>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</si>
  <si>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</si>
  <si>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</si>
  <si>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</si>
  <si>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</si>
  <si>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</si>
  <si>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</si>
  <si>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</si>
  <si>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</si>
  <si>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</si>
  <si>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</si>
  <si>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</si>
  <si>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</si>
  <si>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</si>
  <si>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</si>
  <si>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</si>
  <si>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</si>
  <si>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</si>
  <si>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</si>
  <si>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</si>
  <si>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</si>
  <si>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</si>
  <si>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</si>
  <si>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</si>
  <si>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</si>
  <si>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</si>
  <si>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</si>
  <si>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</si>
  <si>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</si>
  <si>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</si>
  <si>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</si>
  <si>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</si>
  <si>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</si>
  <si>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</si>
  <si>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</si>
  <si>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</si>
  <si>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</si>
  <si>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</si>
  <si>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</si>
  <si>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</si>
  <si>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</si>
  <si>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</si>
  <si>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</si>
  <si>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</si>
  <si>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</si>
  <si>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</si>
  <si>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</si>
  <si>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</si>
  <si>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</si>
  <si>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</si>
  <si>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</si>
  <si>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</si>
  <si>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</si>
  <si>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</si>
  <si>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</si>
  <si>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</si>
  <si>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</si>
  <si>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</si>
  <si>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</si>
  <si>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</si>
  <si>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</si>
  <si>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</si>
  <si>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</si>
  <si>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</si>
  <si>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</si>
  <si>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</si>
  <si>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</si>
  <si>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</si>
  <si>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</si>
  <si>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</si>
  <si>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</si>
  <si>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</si>
  <si>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</si>
  <si>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</si>
  <si>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</si>
  <si>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</si>
  <si>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</si>
  <si>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</si>
  <si>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</si>
  <si>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</si>
  <si>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</si>
  <si>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</si>
  <si>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</si>
  <si>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</si>
  <si>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</si>
  <si>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</si>
  <si>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</si>
  <si>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</si>
  <si>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</si>
  <si>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</si>
  <si>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</si>
  <si>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</si>
  <si>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</si>
  <si>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</si>
  <si>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</si>
  <si>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</si>
  <si>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</si>
  <si>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</si>
  <si>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</si>
  <si>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</si>
  <si>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</si>
  <si>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</si>
  <si>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</si>
  <si>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</si>
  <si>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</si>
  <si>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</si>
  <si>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</si>
  <si>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</si>
  <si>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</si>
  <si>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</si>
  <si>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</si>
  <si>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</si>
  <si>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</si>
  <si>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</si>
  <si>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</si>
  <si>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</si>
  <si>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</si>
  <si>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</si>
  <si>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</si>
  <si>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</si>
  <si>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</si>
  <si>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</si>
  <si>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</si>
  <si>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</si>
  <si>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</si>
  <si>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</si>
  <si>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</si>
  <si>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</si>
  <si>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</si>
  <si>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</si>
  <si>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</si>
  <si>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</si>
  <si>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</si>
  <si>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</si>
  <si>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</si>
  <si>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</si>
  <si>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</si>
  <si>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</si>
  <si>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</si>
  <si>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</si>
  <si>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</si>
  <si>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</si>
  <si>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</si>
  <si>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</si>
  <si>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</si>
  <si>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</si>
  <si>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</si>
  <si>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</si>
  <si>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</si>
  <si>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</si>
  <si>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</si>
  <si>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</si>
  <si>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</si>
  <si>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</si>
  <si>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</si>
  <si>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</si>
  <si>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</si>
  <si>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</si>
  <si>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</si>
  <si>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</si>
  <si>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</si>
  <si>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</si>
  <si>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</si>
  <si>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</si>
  <si>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</si>
  <si>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</si>
  <si>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</si>
  <si>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</si>
  <si>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</si>
  <si>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</si>
  <si>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</si>
  <si>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</si>
  <si>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</si>
  <si>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</si>
  <si>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</si>
  <si>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</si>
  <si>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</si>
  <si>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</si>
  <si>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</si>
  <si>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</si>
  <si>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</si>
  <si>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</si>
  <si>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</si>
  <si>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</si>
  <si>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</si>
  <si>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</si>
  <si>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</si>
  <si>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</si>
  <si>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</si>
  <si>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</si>
  <si>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</si>
  <si>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</si>
  <si>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</si>
  <si>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</si>
  <si>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</si>
  <si>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</si>
  <si>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</si>
  <si>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</si>
  <si>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</si>
  <si>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</si>
  <si>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</si>
  <si>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</si>
  <si>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</si>
  <si>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</si>
  <si>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</si>
  <si>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</si>
  <si>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</si>
  <si>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</si>
  <si>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</si>
  <si>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</si>
  <si>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</si>
  <si>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</si>
  <si>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</si>
  <si>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</si>
  <si>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</si>
  <si>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</si>
  <si>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</si>
  <si>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</si>
  <si>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</si>
  <si>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</si>
  <si>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</si>
  <si>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</si>
  <si>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</si>
  <si>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</si>
  <si>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</si>
  <si>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</si>
  <si>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</si>
  <si>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</si>
  <si>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</si>
  <si>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</si>
  <si>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</si>
  <si>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</si>
  <si>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</si>
  <si>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</si>
  <si>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</si>
  <si>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</si>
  <si>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</si>
  <si>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</si>
  <si>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</si>
  <si>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</si>
  <si>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</si>
  <si>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</si>
  <si>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</si>
  <si>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</si>
  <si>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</si>
  <si>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</si>
  <si>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</si>
  <si>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</si>
  <si>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</si>
  <si>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</si>
  <si>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</si>
  <si>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</si>
  <si>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</si>
  <si>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</si>
  <si>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</si>
  <si>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</si>
  <si>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</si>
  <si>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</si>
  <si>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</si>
  <si>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</si>
  <si>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</si>
  <si>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</si>
  <si>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</si>
  <si>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</si>
  <si>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</si>
  <si>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</si>
  <si>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</si>
  <si>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</si>
  <si>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</si>
  <si>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</si>
  <si>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</si>
  <si>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</si>
  <si>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</si>
  <si>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</si>
  <si>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</si>
  <si>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</si>
  <si>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</si>
  <si>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</si>
  <si>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</si>
  <si>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</si>
  <si>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</si>
  <si>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</si>
  <si>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</si>
  <si>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</si>
  <si>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</si>
  <si>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</si>
  <si>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</si>
  <si>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</si>
  <si>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</si>
  <si>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</si>
  <si>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</si>
  <si>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</si>
  <si>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</si>
  <si>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</si>
  <si>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</si>
  <si>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</si>
  <si>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</si>
  <si>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</si>
  <si>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</si>
  <si>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</si>
  <si>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</si>
  <si>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</si>
  <si>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</si>
  <si>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</si>
  <si>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</si>
  <si>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</si>
  <si>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</si>
  <si>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</si>
  <si>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</si>
  <si>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</si>
  <si>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</si>
  <si>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</si>
  <si>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</si>
  <si>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</si>
  <si>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</si>
  <si>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</si>
  <si>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</si>
  <si>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</si>
  <si>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</si>
  <si>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</si>
  <si>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</si>
  <si>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</si>
  <si>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</si>
  <si>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</si>
  <si>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</si>
  <si>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</si>
  <si>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</si>
  <si>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</si>
  <si>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</si>
  <si>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</si>
  <si>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</si>
  <si>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</si>
  <si>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</si>
  <si>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</si>
  <si>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</si>
  <si>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</si>
  <si>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</si>
  <si>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</si>
  <si>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</si>
  <si>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</si>
  <si>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</si>
  <si>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</si>
  <si>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</si>
  <si>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</si>
  <si>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</si>
  <si>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</si>
  <si>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</si>
  <si>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</si>
  <si>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</si>
  <si>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</si>
  <si>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</si>
  <si>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</si>
  <si>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</si>
  <si>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</si>
  <si>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</si>
  <si>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</si>
  <si>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</si>
  <si>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</si>
  <si>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</si>
  <si>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</si>
  <si>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</si>
  <si>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</si>
  <si>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</si>
  <si>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</si>
  <si>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</si>
  <si>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</si>
  <si>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</si>
  <si>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</si>
  <si>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</si>
  <si>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</si>
  <si>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</si>
  <si>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</si>
  <si>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</si>
  <si>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</si>
  <si>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</si>
  <si>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</si>
  <si>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</si>
  <si>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</si>
  <si>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</si>
  <si>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</si>
  <si>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</si>
  <si>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</si>
  <si>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</si>
  <si>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</si>
  <si>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</si>
  <si>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</si>
  <si>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</si>
  <si>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</si>
  <si>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</si>
  <si>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</si>
  <si>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</si>
  <si>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</si>
  <si>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</si>
  <si>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</si>
  <si>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</si>
  <si>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</si>
  <si>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</si>
  <si>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</si>
  <si>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</si>
  <si>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</si>
  <si>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</si>
  <si>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</si>
  <si>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</si>
  <si>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</si>
  <si>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</si>
  <si>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</si>
  <si>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</si>
  <si>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</si>
  <si>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</si>
  <si>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</si>
  <si>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</si>
  <si>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</si>
  <si>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</si>
  <si>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</si>
  <si>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</si>
  <si>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</si>
  <si>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</si>
  <si>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</si>
  <si>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</si>
  <si>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</si>
  <si>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</si>
  <si>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</si>
  <si>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</si>
  <si>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</si>
  <si>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</si>
  <si>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</si>
  <si>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</si>
  <si>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</si>
  <si>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</si>
  <si>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</si>
  <si>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</si>
  <si>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</si>
  <si>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</si>
  <si>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</si>
  <si>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</si>
  <si>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</si>
  <si>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</si>
  <si>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</si>
  <si>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</si>
  <si>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</si>
  <si>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</si>
  <si>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</si>
  <si>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</si>
  <si>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</si>
  <si>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</si>
  <si>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</si>
  <si>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</si>
  <si>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</si>
  <si>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</si>
  <si>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</si>
  <si>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</si>
  <si>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</si>
  <si>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</si>
  <si>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</si>
  <si>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</si>
  <si>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</si>
  <si>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</si>
  <si>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</si>
  <si>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</si>
  <si>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</si>
  <si>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</si>
  <si>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</si>
  <si>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</si>
  <si>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</si>
  <si>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</si>
  <si>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</si>
  <si>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</si>
  <si>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</si>
  <si>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</si>
  <si>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</si>
  <si>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</si>
  <si>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</si>
  <si>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</si>
  <si>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</si>
  <si>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</si>
  <si>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</si>
  <si>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</si>
  <si>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</si>
  <si>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</si>
  <si>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</si>
  <si>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</si>
  <si>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</si>
  <si>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</si>
  <si>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</si>
  <si>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</si>
  <si>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</si>
  <si>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</si>
  <si>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</si>
  <si>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</si>
  <si>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</si>
  <si>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</si>
  <si>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</si>
  <si>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</si>
  <si>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</si>
  <si>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</si>
  <si>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</si>
  <si>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</si>
  <si>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</si>
  <si>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</si>
  <si>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</si>
  <si>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</si>
  <si>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</si>
  <si>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</si>
  <si>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</si>
  <si>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</si>
  <si>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</si>
  <si>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</si>
  <si>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</si>
  <si>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</si>
  <si>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</si>
  <si>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</si>
  <si>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</si>
  <si>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</si>
  <si>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</si>
  <si>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</si>
  <si>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</si>
  <si>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</si>
  <si>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</si>
  <si>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</si>
  <si>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</si>
  <si>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</si>
  <si>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</si>
  <si>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</si>
  <si>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</si>
  <si>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</si>
  <si>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</si>
  <si>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</si>
  <si>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</si>
  <si>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</si>
  <si>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</si>
  <si>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</si>
  <si>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</si>
  <si>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</si>
  <si>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</si>
  <si>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</si>
  <si>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</si>
  <si>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</si>
  <si>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</si>
  <si>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</si>
  <si>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</si>
  <si>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</si>
  <si>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</si>
  <si>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</si>
  <si>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</si>
  <si>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</si>
  <si>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</si>
  <si>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</si>
  <si>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</si>
  <si>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</si>
  <si>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</si>
  <si>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</si>
  <si>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</si>
  <si>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</si>
  <si>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</si>
  <si>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</si>
  <si>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</si>
  <si>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</si>
  <si>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</si>
  <si>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</si>
  <si>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</si>
  <si>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</si>
  <si>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</si>
  <si>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</si>
  <si>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</si>
  <si>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</si>
  <si>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</si>
  <si>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</si>
  <si>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</si>
  <si>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</si>
  <si>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</si>
  <si>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</si>
  <si>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</si>
  <si>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</si>
  <si>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</si>
  <si>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</si>
  <si>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</si>
  <si>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</si>
  <si>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</si>
  <si>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</si>
  <si>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</si>
  <si>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</si>
  <si>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</si>
  <si>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</si>
  <si>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</si>
  <si>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</si>
  <si>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</si>
  <si>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</si>
  <si>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</si>
  <si>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</si>
  <si>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</si>
  <si>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</si>
  <si>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</si>
  <si>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</si>
  <si>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</si>
  <si>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</si>
  <si>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</si>
  <si>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</si>
  <si>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</si>
  <si>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</si>
  <si>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</si>
  <si>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</si>
  <si>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</si>
  <si>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</si>
  <si>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</si>
  <si>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</si>
  <si>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</si>
  <si>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</si>
  <si>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</si>
  <si>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</si>
  <si>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</si>
  <si>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</si>
  <si>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</si>
  <si>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</si>
  <si>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</si>
  <si>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</si>
  <si>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</si>
  <si>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</si>
  <si>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</si>
  <si>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</si>
  <si>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</si>
  <si>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</si>
  <si>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</si>
  <si>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</si>
  <si>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</si>
  <si>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</si>
  <si>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</si>
  <si>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</si>
  <si>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</si>
  <si>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</si>
  <si>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</si>
  <si>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</si>
  <si>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</si>
  <si>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</si>
  <si>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</si>
  <si>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</si>
  <si>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</si>
  <si>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</si>
  <si>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</si>
  <si>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</si>
  <si>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</si>
  <si>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</si>
  <si>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</si>
  <si>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</si>
  <si>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</si>
  <si>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</si>
  <si>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</si>
  <si>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</si>
  <si>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</si>
  <si>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</si>
  <si>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</si>
  <si>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</si>
  <si>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</si>
  <si>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</si>
  <si>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</si>
  <si>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</si>
  <si>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</si>
  <si>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</si>
  <si>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</si>
  <si>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</si>
  <si>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</si>
  <si>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</si>
  <si>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</si>
  <si>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</si>
  <si>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</si>
  <si>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</si>
  <si>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</si>
  <si>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</si>
  <si>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</si>
  <si>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</si>
  <si>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</si>
  <si>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</si>
  <si>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</si>
  <si>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</si>
  <si>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</si>
  <si>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</si>
  <si>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</si>
  <si>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</si>
  <si>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</si>
  <si>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</si>
  <si>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</si>
  <si>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</si>
  <si>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</si>
  <si>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</si>
  <si>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</si>
  <si>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</si>
  <si>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</si>
  <si>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</si>
  <si>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</si>
  <si>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</si>
  <si>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</si>
  <si>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</si>
  <si>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</si>
  <si>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</si>
  <si>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</si>
  <si>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</si>
  <si>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</si>
  <si>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</si>
  <si>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</si>
  <si>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</si>
  <si>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</si>
  <si>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</si>
  <si>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</si>
  <si>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</si>
  <si>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</si>
  <si>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</si>
  <si>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</si>
  <si>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</si>
  <si>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</si>
  <si>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</si>
  <si>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</si>
  <si>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</si>
  <si>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</si>
  <si>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</si>
  <si>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</si>
  <si>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</si>
  <si>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</si>
  <si>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</si>
  <si>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</si>
  <si>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</si>
  <si>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</si>
  <si>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</si>
  <si>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</si>
  <si>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</si>
  <si>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</si>
  <si>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</si>
  <si>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</si>
  <si>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</si>
  <si>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</si>
  <si>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</si>
  <si>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</si>
  <si>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</si>
  <si>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</si>
  <si>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</si>
  <si>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</si>
  <si>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</si>
  <si>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</si>
  <si>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</si>
  <si>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</si>
  <si>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</si>
  <si>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</si>
  <si>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</si>
  <si>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</si>
  <si>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</si>
  <si>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</si>
  <si>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</si>
  <si>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</si>
  <si>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</si>
  <si>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</si>
  <si>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</si>
  <si>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</si>
  <si>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</si>
  <si>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</si>
  <si>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</si>
  <si>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</si>
  <si>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</si>
  <si>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</si>
  <si>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</si>
  <si>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</si>
  <si>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</si>
  <si>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</si>
  <si>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</si>
  <si>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</si>
  <si>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</si>
  <si>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</si>
  <si>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</si>
  <si>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</si>
  <si>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</si>
  <si>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</si>
  <si>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</si>
  <si>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</si>
  <si>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</si>
  <si>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</si>
  <si>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</si>
  <si>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</si>
  <si>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</si>
  <si>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</si>
  <si>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</si>
  <si>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</si>
  <si>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</si>
  <si>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</si>
  <si>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</si>
  <si>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</si>
  <si>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</si>
  <si>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</si>
  <si>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</si>
  <si>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</si>
  <si>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</si>
  <si>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</si>
  <si>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</si>
  <si>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</si>
  <si>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</si>
  <si>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</si>
  <si>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</si>
  <si>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</si>
  <si>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</si>
  <si>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</si>
  <si>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</si>
  <si>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</si>
  <si>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</si>
  <si>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</si>
  <si>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</si>
  <si>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</si>
  <si>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</si>
  <si>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</si>
  <si>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</si>
  <si>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</si>
  <si>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</si>
  <si>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</si>
  <si>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</si>
  <si>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</si>
  <si>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</si>
  <si>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</si>
  <si>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</si>
  <si>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</si>
  <si>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</si>
  <si>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</si>
  <si>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</si>
  <si>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</si>
  <si>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</si>
  <si>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</si>
  <si>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</si>
  <si>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</si>
  <si>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</si>
  <si>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</si>
  <si>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</si>
  <si>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</si>
  <si>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</si>
  <si>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</si>
  <si>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</si>
  <si>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</si>
  <si>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</si>
  <si>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</si>
  <si>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</si>
  <si>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</si>
  <si>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</si>
  <si>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</si>
  <si>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</si>
  <si>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</si>
  <si>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</si>
  <si>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</si>
  <si>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</si>
  <si>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</si>
  <si>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</si>
  <si>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</si>
  <si>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</si>
  <si>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</si>
  <si>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</si>
  <si>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</si>
  <si>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</si>
  <si>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</si>
  <si>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</si>
  <si>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</si>
  <si>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</si>
  <si>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</si>
  <si>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</si>
  <si>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</si>
  <si>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</si>
  <si>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</si>
  <si>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</si>
  <si>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</si>
  <si>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</si>
  <si>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</si>
  <si>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</si>
  <si>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</si>
  <si>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</si>
  <si>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</si>
  <si>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</si>
  <si>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</si>
  <si>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</si>
  <si>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</si>
  <si>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</si>
  <si>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</si>
  <si>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</si>
  <si>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</si>
  <si>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</si>
  <si>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</si>
  <si>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</si>
  <si>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</si>
  <si>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</si>
  <si>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</si>
  <si>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</si>
  <si>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</si>
  <si>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</si>
  <si>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</si>
  <si>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</si>
  <si>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</si>
  <si>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</si>
  <si>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</si>
  <si>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</si>
  <si>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</si>
  <si>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</si>
  <si>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</si>
  <si>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</si>
  <si>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</si>
  <si>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</si>
  <si>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</si>
  <si>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</si>
  <si>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</si>
  <si>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</si>
  <si>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</si>
  <si>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</si>
  <si>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</si>
  <si>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</si>
  <si>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</si>
  <si>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</si>
  <si>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</si>
  <si>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</si>
  <si>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</si>
  <si>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</si>
  <si>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</si>
  <si>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</si>
  <si>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</si>
  <si>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</si>
  <si>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</si>
  <si>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</si>
  <si>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</si>
  <si>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</si>
  <si>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</si>
  <si>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</si>
  <si>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</si>
  <si>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</si>
  <si>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</si>
  <si>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</si>
  <si>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</si>
  <si>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</si>
  <si>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</si>
  <si>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</si>
  <si>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</si>
  <si>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</si>
  <si>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</si>
  <si>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</si>
  <si>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</si>
  <si>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</si>
  <si>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</si>
  <si>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</si>
  <si>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</si>
  <si>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</si>
  <si>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</si>
  <si>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</si>
  <si>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</si>
  <si>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</si>
  <si>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</si>
  <si>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</si>
  <si>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</si>
  <si>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</si>
  <si>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</si>
  <si>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</si>
  <si>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</si>
  <si>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</si>
  <si>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</si>
  <si>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</si>
  <si>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</si>
  <si>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</si>
  <si>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</si>
  <si>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</si>
  <si>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</si>
  <si>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</si>
  <si>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</si>
  <si>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</si>
  <si>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</si>
  <si>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</si>
  <si>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</si>
  <si>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</si>
  <si>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</si>
  <si>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</si>
  <si>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</si>
  <si>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</si>
  <si>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</si>
  <si>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</si>
  <si>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</si>
  <si>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</si>
  <si>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</si>
  <si>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</si>
  <si>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</si>
  <si>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</si>
  <si>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</si>
  <si>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</si>
  <si>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</si>
  <si>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</si>
  <si>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</si>
  <si>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</si>
  <si>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</si>
  <si>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</si>
  <si>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</si>
  <si>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</si>
  <si>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</si>
  <si>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</si>
  <si>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</si>
  <si>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</si>
  <si>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</si>
  <si>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</si>
  <si>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</si>
  <si>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</si>
  <si>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</si>
  <si>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</si>
  <si>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</si>
  <si>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</si>
  <si>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</si>
  <si>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</si>
  <si>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</si>
  <si>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</si>
  <si>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</si>
  <si>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</si>
  <si>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</si>
  <si>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</si>
  <si>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</si>
  <si>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</si>
  <si>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</si>
  <si>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</si>
  <si>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</si>
  <si>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</si>
  <si>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</si>
  <si>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</si>
  <si>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</si>
  <si>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</si>
  <si>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</si>
  <si>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</si>
  <si>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</si>
  <si>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</si>
  <si>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</si>
  <si>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</si>
  <si>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</si>
  <si>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</si>
  <si>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</si>
  <si>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</si>
  <si>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</si>
  <si>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</si>
  <si>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</si>
  <si>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</si>
  <si>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</si>
  <si>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</si>
  <si>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</si>
  <si>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</si>
  <si>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</si>
  <si>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</si>
  <si>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</si>
  <si>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</si>
  <si>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</si>
  <si>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</si>
  <si>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</si>
  <si>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</si>
  <si>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</si>
  <si>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</si>
  <si>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</si>
  <si>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</si>
  <si>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</si>
  <si>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</si>
  <si>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</si>
  <si>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</si>
  <si>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</si>
  <si>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</si>
  <si>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</si>
  <si>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</si>
  <si>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</si>
  <si>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</si>
  <si>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</si>
  <si>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</si>
  <si>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</si>
  <si>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</si>
  <si>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</si>
  <si>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</si>
  <si>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</si>
  <si>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</si>
  <si>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</si>
  <si>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</si>
  <si>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</si>
  <si>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</si>
  <si>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</si>
  <si>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</si>
  <si>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</si>
  <si>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</si>
  <si>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</si>
  <si>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</si>
  <si>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</si>
  <si>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</si>
  <si>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</si>
  <si>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</si>
  <si>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</si>
  <si>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</si>
  <si>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</si>
  <si>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</si>
  <si>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</si>
  <si>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</si>
  <si>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</si>
  <si>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</si>
  <si>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</si>
  <si>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</si>
  <si>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</si>
  <si>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</si>
  <si>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</si>
  <si>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</si>
  <si>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</si>
  <si>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</si>
  <si>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</si>
  <si>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</si>
  <si>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</si>
  <si>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</si>
  <si>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</si>
  <si>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</si>
  <si>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</si>
  <si>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</si>
  <si>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</si>
  <si>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</si>
  <si>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</si>
  <si>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</si>
  <si>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</si>
  <si>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</si>
  <si>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</si>
  <si>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</si>
  <si>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</si>
  <si>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</si>
  <si>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</si>
  <si>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</si>
  <si>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</si>
  <si>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</si>
  <si>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</si>
  <si>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</si>
  <si>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</si>
  <si>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</si>
  <si>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</si>
  <si>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</si>
  <si>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</si>
  <si>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</si>
  <si>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</si>
  <si>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</si>
  <si>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</si>
  <si>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</si>
  <si>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</si>
  <si>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</si>
  <si>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</si>
  <si>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</si>
  <si>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</si>
  <si>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</si>
  <si>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</si>
  <si>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</si>
  <si>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</si>
  <si>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</si>
  <si>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</si>
  <si>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</si>
  <si>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</si>
  <si>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</si>
  <si>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</si>
  <si>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</si>
  <si>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</si>
  <si>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</si>
  <si>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</si>
  <si>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</si>
  <si>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</si>
  <si>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</si>
  <si>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</si>
  <si>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</si>
  <si>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</si>
  <si>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</si>
  <si>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</si>
  <si>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</si>
  <si>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</si>
  <si>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</si>
  <si>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</si>
  <si>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</si>
  <si>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</si>
  <si>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</si>
  <si>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</si>
  <si>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</si>
  <si>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</si>
  <si>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</si>
  <si>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</si>
  <si>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</si>
  <si>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</si>
  <si>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</si>
  <si>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</si>
  <si>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</si>
  <si>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</si>
  <si>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</si>
  <si>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</si>
  <si>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</si>
  <si>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</si>
  <si>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</si>
  <si>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</si>
  <si>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</si>
  <si>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</si>
  <si>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</si>
  <si>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</si>
  <si>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</si>
  <si>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</si>
  <si>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</si>
  <si>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</si>
  <si>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</si>
  <si>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</si>
  <si>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</si>
  <si>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</si>
  <si>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</si>
  <si>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</si>
  <si>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</si>
  <si>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</si>
  <si>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</si>
  <si>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</si>
  <si>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</si>
  <si>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</si>
  <si>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</si>
  <si>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</si>
  <si>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</si>
  <si>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</si>
  <si>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</si>
  <si>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</si>
  <si>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</si>
  <si>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</si>
  <si>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</si>
  <si>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</si>
  <si>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</si>
  <si>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</si>
  <si>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</si>
  <si>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</si>
  <si>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</si>
  <si>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</si>
  <si>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</si>
  <si>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</si>
  <si>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</si>
  <si>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</si>
  <si>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</si>
  <si>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</si>
  <si>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</si>
  <si>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</si>
  <si>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</si>
  <si>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</si>
  <si>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</si>
  <si>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</si>
  <si>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</si>
  <si>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</si>
  <si>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</si>
  <si>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</si>
  <si>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</si>
  <si>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</si>
  <si>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</si>
  <si>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</si>
  <si>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</si>
  <si>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</si>
  <si>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</si>
  <si>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</si>
  <si>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</si>
  <si>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</si>
  <si>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</si>
  <si>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</si>
  <si>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</si>
  <si>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</si>
  <si>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</si>
  <si>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</si>
  <si>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</si>
  <si>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</si>
  <si>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</si>
  <si>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</si>
  <si>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</si>
  <si>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</si>
  <si>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</si>
  <si>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</si>
  <si>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</si>
  <si>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</si>
  <si>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</si>
  <si>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</si>
  <si>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</si>
  <si>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</si>
  <si>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</si>
  <si>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</si>
  <si>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</si>
  <si>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</si>
  <si>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</si>
  <si>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</si>
  <si>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</si>
  <si>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</si>
  <si>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</si>
  <si>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</si>
  <si>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</si>
  <si>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</si>
  <si>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</si>
  <si>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</si>
  <si>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</si>
  <si>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</si>
  <si>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</si>
  <si>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</si>
  <si>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</si>
  <si>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</si>
  <si>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</si>
  <si>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</si>
  <si>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</si>
  <si>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</si>
  <si>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</si>
  <si>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</si>
  <si>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</si>
  <si>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</si>
  <si>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</si>
  <si>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</si>
  <si>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</si>
  <si>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</si>
  <si>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</si>
  <si>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</si>
  <si>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</si>
  <si>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</si>
  <si>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</si>
  <si>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</si>
  <si>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</si>
  <si>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</si>
  <si>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</si>
  <si>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</si>
  <si>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</si>
  <si>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</si>
  <si>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</si>
  <si>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</si>
  <si>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</si>
  <si>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</si>
  <si>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</si>
  <si>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</si>
  <si>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</si>
  <si>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</si>
  <si>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</si>
  <si>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</si>
  <si>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</si>
  <si>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</si>
  <si>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</si>
  <si>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</si>
  <si>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</si>
  <si>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</si>
  <si>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</si>
  <si>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</si>
  <si>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</si>
  <si>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</si>
  <si>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</si>
  <si>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</si>
  <si>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</si>
  <si>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</si>
  <si>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</si>
  <si>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</si>
  <si>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</si>
  <si>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</si>
  <si>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</si>
  <si>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</si>
  <si>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</si>
  <si>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</si>
  <si>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</si>
  <si>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</si>
  <si>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</si>
  <si>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</si>
  <si>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</si>
  <si>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</si>
  <si>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</si>
  <si>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</si>
  <si>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</si>
  <si>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</si>
  <si>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</si>
  <si>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</si>
  <si>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</si>
  <si>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</si>
  <si>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</si>
  <si>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</si>
  <si>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</si>
  <si>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</si>
  <si>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</si>
  <si>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</si>
  <si>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</si>
  <si>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</si>
  <si>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</si>
  <si>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</si>
  <si>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</si>
  <si>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</si>
  <si>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</si>
  <si>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</si>
  <si>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</si>
  <si>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</si>
  <si>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</si>
  <si>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</si>
  <si>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</si>
  <si>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</si>
  <si>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</si>
  <si>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</si>
  <si>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</si>
  <si>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</si>
  <si>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</si>
  <si>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</si>
  <si>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</si>
  <si>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</si>
  <si>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</si>
  <si>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</si>
  <si>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</si>
  <si>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</si>
  <si>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</si>
  <si>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</si>
  <si>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</si>
  <si>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</si>
  <si>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</si>
  <si>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</si>
  <si>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</si>
  <si>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</si>
  <si>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</si>
  <si>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</si>
  <si>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</si>
  <si>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</si>
  <si>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</si>
  <si>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</si>
  <si>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</si>
  <si>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</si>
  <si>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</si>
  <si>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</si>
  <si>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</si>
  <si>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</si>
  <si>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</si>
  <si>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</si>
  <si>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</si>
  <si>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</si>
  <si>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</si>
  <si>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</si>
  <si>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</si>
  <si>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</si>
  <si>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</si>
  <si>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</si>
  <si>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</si>
  <si>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</si>
  <si>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</si>
  <si>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</si>
  <si>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</si>
  <si>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</si>
  <si>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</si>
  <si>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</si>
  <si>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</si>
  <si>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</si>
  <si>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</si>
  <si>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</si>
  <si>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</si>
  <si>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</si>
  <si>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</si>
  <si>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</si>
  <si>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</si>
  <si>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</si>
  <si>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</si>
  <si>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</si>
  <si>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</si>
  <si>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</si>
  <si>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</si>
  <si>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</si>
  <si>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</si>
  <si>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</si>
  <si>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</si>
  <si>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</si>
  <si>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</si>
  <si>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</si>
  <si>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</si>
  <si>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</si>
  <si>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</si>
  <si>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</si>
  <si>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</si>
  <si>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</si>
  <si>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</si>
  <si>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</si>
  <si>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</si>
  <si>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</si>
  <si>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</si>
  <si>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</si>
  <si>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</si>
  <si>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</si>
  <si>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</si>
  <si>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</si>
  <si>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</si>
  <si>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</si>
  <si>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</si>
  <si>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</si>
  <si>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</si>
  <si>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</si>
  <si>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</si>
  <si>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</si>
  <si>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</si>
  <si>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</si>
  <si>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</si>
  <si>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</si>
  <si>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</si>
  <si>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</si>
  <si>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</si>
  <si>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</si>
  <si>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</si>
  <si>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</si>
  <si>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</si>
  <si>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</si>
  <si>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</si>
  <si>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</si>
  <si>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</si>
  <si>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</si>
  <si>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</si>
  <si>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</si>
  <si>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</si>
  <si>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</si>
  <si>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</si>
  <si>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</si>
  <si>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</si>
  <si>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</si>
  <si>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</si>
  <si>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</si>
  <si>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</si>
  <si>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</si>
  <si>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</si>
  <si>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</si>
  <si>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</si>
  <si>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</si>
  <si>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</si>
  <si>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</si>
  <si>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</si>
  <si>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</si>
  <si>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</si>
  <si>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</si>
  <si>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</si>
  <si>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</si>
  <si>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</si>
  <si>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</si>
  <si>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</si>
  <si>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</si>
  <si>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</si>
  <si>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</si>
  <si>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</si>
  <si>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</si>
  <si>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</si>
  <si>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</si>
  <si>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</si>
  <si>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</si>
  <si>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</si>
  <si>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</si>
  <si>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</si>
  <si>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</si>
  <si>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</si>
  <si>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</si>
  <si>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</si>
  <si>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</si>
  <si>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</si>
  <si>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</si>
  <si>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</si>
  <si>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</si>
  <si>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</si>
  <si>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</si>
  <si>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</si>
  <si>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</si>
  <si>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</si>
  <si>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</si>
  <si>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</si>
  <si>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</si>
  <si>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</si>
  <si>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</si>
  <si>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</si>
  <si>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</si>
  <si>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</si>
  <si>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</si>
  <si>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</si>
  <si>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</si>
  <si>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</si>
  <si>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</si>
  <si>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</si>
  <si>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</si>
  <si>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</si>
  <si>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</si>
  <si>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</si>
  <si>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</si>
  <si>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</si>
  <si>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</si>
  <si>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</si>
  <si>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</si>
  <si>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</si>
  <si>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</si>
  <si>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</si>
  <si>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</si>
  <si>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</si>
  <si>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</si>
  <si>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</si>
  <si>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</si>
  <si>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</si>
  <si>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</si>
  <si>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</si>
  <si>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</si>
  <si>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</si>
  <si>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</si>
  <si>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</si>
  <si>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</si>
  <si>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</si>
  <si>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</si>
  <si>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</si>
  <si>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</si>
  <si>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</si>
  <si>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</si>
  <si>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</si>
  <si>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</si>
  <si>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</si>
  <si>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</si>
  <si>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</si>
  <si>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</si>
  <si>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</si>
  <si>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</si>
  <si>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</si>
  <si>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</si>
  <si>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</si>
  <si>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</si>
  <si>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</si>
  <si>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</si>
  <si>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</si>
  <si>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</si>
  <si>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</si>
  <si>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</si>
  <si>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</si>
  <si>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</si>
  <si>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</si>
  <si>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</si>
  <si>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</si>
  <si>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</si>
  <si>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</si>
  <si>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</si>
  <si>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</si>
  <si>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</si>
  <si>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</si>
  <si>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</si>
  <si>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</si>
  <si>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</si>
  <si>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</si>
  <si>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</si>
  <si>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</si>
  <si>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</si>
  <si>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</si>
  <si>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</si>
  <si>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</si>
  <si>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</si>
  <si>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</si>
  <si>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</si>
  <si>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</si>
  <si>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</si>
  <si>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</si>
  <si>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</si>
  <si>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</si>
  <si>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</si>
  <si>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</si>
  <si>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</si>
  <si>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</si>
  <si>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</si>
  <si>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</si>
  <si>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</si>
  <si>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</si>
  <si>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</si>
  <si>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</si>
  <si>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</si>
  <si>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</si>
  <si>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</si>
  <si>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</si>
  <si>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</si>
  <si>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</si>
  <si>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</si>
  <si>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</si>
  <si>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</si>
  <si>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</si>
  <si>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</si>
  <si>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</si>
  <si>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</si>
  <si>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</si>
  <si>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</si>
  <si>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</si>
  <si>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</si>
  <si>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</si>
  <si>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</si>
  <si>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</si>
  <si>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</si>
  <si>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</si>
  <si>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</si>
  <si>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</si>
  <si>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</si>
  <si>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</si>
  <si>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</si>
  <si>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</si>
  <si>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</si>
  <si>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</si>
  <si>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</si>
  <si>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</si>
  <si>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</si>
  <si>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</si>
  <si>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</si>
  <si>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</si>
  <si>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</si>
  <si>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</si>
  <si>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</si>
  <si>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</si>
  <si>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</si>
  <si>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</si>
  <si>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</si>
  <si>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</si>
  <si>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</si>
  <si>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</si>
  <si>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</si>
  <si>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</si>
  <si>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</si>
  <si>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</si>
  <si>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</si>
  <si>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</si>
  <si>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</si>
  <si>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</si>
  <si>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</si>
  <si>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</si>
  <si>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</si>
  <si>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</si>
  <si>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</si>
  <si>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</si>
  <si>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</si>
  <si>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</si>
  <si>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</si>
  <si>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</si>
  <si>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</si>
  <si>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</si>
  <si>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</si>
  <si>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</si>
  <si>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</si>
  <si>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</si>
  <si>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</si>
  <si>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</si>
  <si>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</si>
  <si>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</si>
  <si>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</si>
  <si>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</si>
  <si>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</si>
  <si>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</si>
  <si>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</si>
  <si>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</si>
  <si>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</si>
  <si>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</si>
  <si>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</si>
  <si>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</si>
  <si>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</si>
  <si>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</si>
  <si>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</si>
  <si>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</si>
  <si>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</si>
  <si>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</si>
  <si>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</si>
  <si>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</si>
  <si>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</si>
  <si>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</si>
  <si>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</si>
  <si>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</si>
  <si>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</si>
  <si>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</si>
  <si>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</si>
  <si>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</si>
  <si>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</si>
  <si>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</si>
  <si>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</si>
  <si>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</si>
  <si>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</si>
  <si>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</si>
  <si>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</si>
  <si>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</si>
  <si>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</si>
  <si>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</si>
  <si>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</si>
  <si>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</si>
  <si>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</si>
  <si>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</si>
  <si>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</si>
  <si>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</si>
  <si>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</si>
  <si>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</si>
  <si>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</si>
  <si>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</si>
  <si>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</si>
  <si>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</si>
  <si>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</si>
  <si>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</si>
  <si>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</si>
  <si>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</si>
  <si>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</si>
  <si>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</si>
  <si>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</si>
  <si>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</si>
  <si>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</si>
  <si>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</si>
  <si>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</si>
  <si>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</si>
  <si>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</si>
  <si>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</si>
  <si>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</si>
  <si>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</si>
  <si>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</si>
  <si>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</si>
  <si>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</si>
  <si>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</si>
  <si>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</si>
  <si>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</si>
  <si>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</si>
  <si>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</si>
  <si>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</si>
  <si>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</si>
  <si>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</si>
  <si>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</si>
  <si>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</si>
  <si>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</si>
  <si>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</si>
  <si>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</si>
  <si>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</si>
  <si>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</si>
  <si>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</si>
  <si>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</si>
  <si>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</si>
  <si>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</si>
  <si>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</si>
  <si>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</si>
  <si>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</si>
  <si>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</si>
  <si>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</si>
  <si>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</si>
  <si>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</si>
  <si>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</si>
  <si>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</si>
  <si>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</si>
  <si>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</si>
  <si>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</si>
  <si>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</si>
  <si>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</si>
  <si>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</si>
  <si>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</si>
  <si>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</si>
  <si>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</si>
  <si>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</si>
  <si>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</si>
  <si>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</si>
  <si>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</si>
  <si>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</si>
  <si>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</si>
  <si>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</si>
  <si>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</si>
  <si>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</si>
  <si>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</si>
  <si>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</si>
  <si>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</si>
  <si>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</si>
  <si>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</si>
  <si>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</si>
  <si>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</si>
  <si>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</si>
  <si>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</si>
  <si>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</si>
  <si>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</si>
  <si>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</si>
  <si>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</si>
  <si>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</si>
  <si>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</si>
  <si>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</si>
  <si>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</si>
  <si>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</si>
  <si>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</si>
  <si>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</si>
  <si>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</si>
  <si>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</si>
  <si>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</si>
  <si>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</si>
  <si>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</si>
  <si>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</si>
  <si>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</si>
  <si>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</si>
  <si>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</si>
  <si>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</si>
  <si>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</si>
  <si>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</si>
  <si>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</si>
  <si>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</si>
  <si>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</si>
  <si>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</si>
  <si>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</si>
  <si>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</si>
  <si>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</si>
  <si>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</si>
  <si>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</si>
  <si>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</si>
  <si>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</si>
  <si>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</si>
  <si>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</si>
  <si>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</si>
  <si>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</si>
  <si>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</si>
  <si>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</si>
  <si>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</si>
  <si>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</si>
  <si>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</si>
  <si>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</si>
  <si>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</si>
  <si>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</si>
  <si>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</si>
  <si>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</si>
  <si>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</si>
  <si>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</si>
  <si>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</si>
  <si>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</si>
  <si>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</si>
  <si>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</si>
  <si>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</si>
  <si>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</si>
  <si>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</si>
  <si>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</si>
  <si>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</si>
  <si>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</si>
  <si>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</si>
  <si>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</si>
  <si>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</si>
  <si>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</si>
  <si>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</si>
  <si>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</si>
  <si>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</si>
  <si>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</si>
  <si>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</si>
  <si>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</si>
  <si>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</si>
  <si>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</si>
  <si>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</si>
  <si>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</si>
  <si>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</si>
  <si>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</si>
  <si>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</si>
  <si>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</si>
  <si>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</si>
  <si>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</si>
  <si>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</si>
  <si>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</si>
  <si>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</si>
  <si>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</si>
  <si>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</si>
  <si>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</si>
  <si>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</si>
  <si>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</si>
  <si>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</si>
  <si>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</si>
  <si>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</si>
  <si>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</si>
  <si>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</si>
  <si>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</si>
  <si>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</si>
  <si>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</si>
  <si>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</si>
  <si>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</si>
  <si>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</si>
  <si>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</si>
  <si>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</si>
  <si>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</si>
  <si>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</si>
  <si>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</si>
  <si>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</si>
  <si>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</si>
  <si>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</si>
  <si>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</si>
  <si>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</si>
  <si>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</si>
  <si>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</si>
  <si>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</si>
  <si>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</si>
  <si>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</si>
  <si>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</si>
  <si>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</si>
  <si>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</si>
  <si>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</si>
  <si>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</si>
  <si>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</si>
  <si>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</si>
  <si>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</si>
  <si>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</si>
  <si>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</si>
  <si>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</si>
  <si>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</si>
  <si>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</si>
  <si>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</si>
  <si>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</si>
  <si>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</si>
  <si>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</si>
  <si>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</si>
  <si>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</si>
  <si>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</si>
  <si>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</si>
  <si>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</si>
  <si>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</si>
  <si>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</si>
  <si>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</si>
  <si>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</si>
  <si>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</si>
  <si>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</si>
  <si>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</si>
  <si>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</si>
  <si>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</si>
  <si>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</si>
  <si>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</si>
  <si>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</si>
  <si>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</si>
  <si>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</si>
  <si>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</si>
  <si>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</si>
  <si>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</si>
  <si>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</si>
  <si>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</si>
  <si>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</si>
  <si>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</si>
  <si>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</si>
  <si>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</si>
  <si>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</si>
  <si>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</si>
  <si>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</si>
  <si>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</si>
  <si>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</si>
  <si>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</si>
  <si>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</si>
  <si>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</si>
  <si>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</si>
  <si>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</si>
  <si>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</si>
  <si>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</si>
  <si>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</si>
  <si>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</si>
  <si>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</si>
  <si>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</si>
  <si>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</si>
  <si>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</si>
  <si>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</si>
  <si>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</si>
  <si>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</si>
  <si>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</si>
  <si>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</si>
  <si>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</si>
  <si>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</si>
  <si>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</si>
  <si>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</si>
  <si>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</si>
  <si>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</si>
  <si>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</si>
  <si>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</si>
  <si>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</si>
  <si>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</si>
  <si>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</si>
  <si>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</si>
  <si>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</si>
  <si>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</si>
  <si>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</si>
  <si>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</si>
  <si>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</si>
  <si>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</si>
  <si>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</si>
  <si>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</si>
  <si>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</si>
  <si>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</si>
  <si>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</si>
  <si>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</si>
  <si>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</si>
  <si>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</si>
  <si>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</si>
  <si>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</si>
  <si>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</si>
  <si>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</si>
  <si>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</si>
  <si>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</si>
  <si>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</si>
  <si>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</si>
  <si>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</si>
  <si>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</si>
  <si>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</si>
  <si>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</si>
  <si>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</si>
  <si>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</si>
  <si>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</si>
  <si>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</si>
  <si>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</si>
  <si>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</si>
  <si>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</si>
  <si>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</si>
  <si>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</si>
  <si>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</si>
  <si>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</si>
  <si>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</si>
  <si>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</si>
  <si>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</si>
  <si>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</si>
  <si>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</si>
  <si>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</si>
  <si>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</si>
  <si>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</si>
  <si>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</si>
  <si>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</si>
  <si>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</si>
  <si>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</si>
  <si>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</si>
  <si>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</si>
  <si>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</si>
  <si>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</si>
  <si>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</si>
  <si>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</si>
  <si>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</si>
  <si>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</si>
  <si>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</si>
  <si>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</si>
  <si>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</si>
  <si>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</si>
  <si>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</si>
  <si>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</si>
  <si>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</si>
  <si>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</si>
  <si>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</si>
  <si>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</si>
  <si>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</si>
  <si>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</si>
  <si>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</si>
  <si>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</si>
  <si>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</si>
  <si>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</si>
  <si>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</si>
  <si>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</si>
  <si>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</si>
  <si>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</si>
  <si>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</si>
  <si>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</si>
  <si>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</si>
  <si>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</si>
  <si>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</si>
  <si>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</si>
  <si>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</si>
  <si>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</si>
  <si>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</si>
  <si>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</si>
  <si>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</si>
  <si>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</si>
  <si>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</si>
  <si>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</si>
  <si>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</si>
  <si>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</si>
  <si>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</si>
  <si>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</si>
  <si>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</si>
  <si>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</si>
  <si>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</si>
  <si>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</si>
  <si>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</si>
  <si>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</si>
  <si>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</si>
  <si>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</si>
  <si>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</si>
  <si>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</si>
  <si>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</si>
  <si>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</si>
  <si>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</si>
  <si>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</si>
  <si>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</si>
  <si>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</si>
  <si>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</si>
  <si>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</si>
  <si>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</si>
  <si>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</si>
  <si>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</si>
  <si>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</si>
  <si>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</si>
  <si>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</si>
  <si>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</si>
  <si>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</si>
  <si>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</si>
  <si>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</si>
  <si>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</si>
  <si>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</si>
  <si>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</si>
  <si>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</si>
  <si>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</si>
  <si>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</si>
  <si>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</si>
  <si>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</si>
  <si>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</si>
  <si>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</si>
  <si>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</si>
  <si>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</si>
  <si>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</si>
  <si>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</si>
  <si>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</si>
  <si>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</si>
  <si>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</si>
  <si>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</si>
  <si>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</si>
  <si>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</si>
  <si>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</si>
  <si>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</si>
  <si>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</si>
  <si>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</si>
  <si>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</si>
  <si>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</si>
  <si>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</si>
  <si>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</si>
  <si>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</si>
  <si>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</si>
  <si>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</si>
  <si>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</si>
  <si>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</si>
  <si>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</si>
  <si>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</si>
  <si>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</si>
  <si>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</si>
  <si>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</si>
  <si>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</si>
  <si>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</si>
  <si>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</si>
  <si>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</si>
  <si>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</si>
  <si>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</si>
  <si>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</si>
  <si>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</si>
  <si>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</si>
  <si>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</si>
  <si>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</si>
  <si>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</si>
  <si>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</si>
  <si>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</si>
  <si>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</si>
  <si>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</si>
  <si>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</si>
  <si>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</si>
  <si>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</si>
  <si>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</si>
  <si>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</si>
  <si>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</si>
  <si>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</si>
  <si>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</si>
  <si>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</si>
  <si>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</si>
  <si>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</si>
  <si>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</si>
  <si>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</si>
  <si>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</si>
  <si>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</si>
  <si>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</si>
  <si>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</si>
  <si>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</si>
  <si>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</si>
  <si>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</si>
  <si>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</si>
  <si>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</si>
  <si>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</si>
  <si>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</si>
  <si>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</si>
  <si>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</si>
  <si>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</si>
  <si>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</si>
  <si>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</si>
  <si>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</si>
  <si>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</si>
  <si>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</si>
  <si>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</si>
  <si>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</si>
  <si>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</si>
  <si>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</si>
  <si>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</si>
  <si>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</si>
  <si>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</si>
  <si>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</si>
  <si>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</si>
  <si>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</si>
  <si>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</si>
  <si>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</si>
  <si>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</si>
  <si>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</si>
  <si>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</si>
  <si>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</si>
  <si>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</si>
  <si>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</si>
  <si>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</si>
  <si>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</si>
  <si>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</si>
  <si>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</si>
  <si>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</si>
  <si>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</si>
  <si>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</si>
  <si>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</si>
  <si>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</si>
  <si>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</si>
  <si>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</si>
  <si>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</si>
  <si>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</si>
  <si>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</si>
  <si>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</si>
  <si>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</si>
  <si>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</si>
  <si>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</si>
  <si>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</si>
  <si>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</si>
  <si>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</si>
  <si>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</si>
  <si>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</si>
  <si>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</si>
  <si>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</si>
  <si>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</si>
  <si>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</si>
  <si>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</si>
  <si>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</si>
  <si>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</si>
  <si>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</si>
  <si>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</si>
  <si>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</si>
  <si>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</si>
  <si>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</si>
  <si>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</si>
  <si>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</si>
  <si>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</si>
  <si>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</si>
  <si>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</si>
  <si>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</si>
  <si>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</si>
  <si>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</si>
  <si>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</si>
  <si>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</si>
  <si>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</si>
  <si>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</si>
  <si>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</si>
  <si>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</si>
  <si>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</si>
  <si>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</si>
  <si>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</si>
  <si>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</si>
  <si>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</si>
  <si>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</si>
  <si>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</si>
  <si>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</si>
  <si>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</si>
  <si>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</si>
  <si>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</si>
  <si>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</si>
  <si>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</si>
  <si>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</si>
  <si>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</si>
  <si>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</si>
  <si>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</si>
  <si>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</si>
  <si>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</si>
  <si>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</si>
  <si>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</si>
  <si>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</si>
  <si>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</si>
  <si>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</si>
  <si>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</si>
  <si>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</si>
  <si>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</si>
  <si>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</si>
  <si>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</si>
  <si>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</si>
  <si>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</si>
  <si>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</si>
  <si>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</si>
  <si>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</si>
  <si>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</si>
  <si>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</si>
  <si>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</si>
  <si>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</si>
  <si>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</si>
  <si>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</si>
  <si>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</si>
  <si>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</si>
  <si>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</si>
  <si>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</si>
  <si>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</si>
  <si>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</si>
  <si>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</si>
  <si>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</si>
  <si>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</si>
  <si>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</si>
  <si>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</si>
  <si>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</si>
  <si>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</si>
  <si>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</si>
  <si>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</si>
  <si>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</si>
  <si>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</si>
  <si>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</si>
  <si>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</si>
  <si>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</si>
  <si>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</si>
  <si>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</si>
  <si>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</si>
  <si>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</si>
  <si>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</si>
  <si>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</si>
  <si>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</si>
  <si>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</si>
  <si>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</si>
  <si>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</si>
  <si>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</si>
  <si>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</si>
  <si>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</si>
  <si>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</si>
  <si>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</si>
  <si>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</si>
  <si>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</si>
  <si>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</si>
  <si>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</si>
  <si>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</si>
  <si>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</si>
  <si>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</si>
  <si>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</si>
  <si>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</si>
  <si>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</si>
  <si>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</si>
  <si>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</si>
  <si>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</si>
  <si>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</si>
  <si>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</si>
  <si>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</si>
  <si>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</si>
  <si>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</si>
  <si>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</si>
  <si>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</si>
  <si>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</si>
  <si>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</si>
  <si>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</si>
  <si>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</si>
  <si>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</si>
  <si>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</si>
  <si>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</si>
  <si>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</si>
  <si>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</si>
  <si>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</si>
  <si>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</si>
  <si>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</si>
  <si>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</si>
  <si>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</si>
  <si>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</si>
  <si>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</si>
  <si>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</si>
  <si>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</si>
  <si>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</si>
  <si>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</si>
  <si>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</si>
  <si>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</si>
  <si>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</si>
  <si>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</si>
  <si>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</si>
  <si>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</si>
  <si>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</si>
  <si>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</si>
  <si>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</si>
  <si>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</si>
  <si>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</si>
  <si>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</si>
  <si>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</si>
  <si>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</si>
  <si>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</si>
  <si>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</si>
  <si>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</si>
  <si>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</si>
  <si>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</si>
  <si>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</si>
  <si>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</si>
  <si>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</si>
  <si>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</si>
  <si>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</si>
  <si>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</si>
  <si>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</si>
  <si>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</si>
  <si>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</si>
  <si>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</si>
  <si>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</si>
  <si>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</si>
  <si>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</si>
  <si>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</si>
  <si>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</si>
  <si>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</si>
  <si>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</si>
  <si>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</si>
  <si>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</si>
  <si>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</si>
  <si>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</si>
  <si>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</si>
  <si>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</si>
  <si>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</si>
  <si>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</si>
  <si>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</si>
  <si>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</si>
  <si>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</si>
  <si>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</si>
  <si>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</si>
  <si>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</si>
  <si>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</si>
  <si>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</si>
  <si>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</si>
  <si>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</si>
  <si>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</si>
  <si>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</si>
  <si>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</si>
  <si>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</si>
  <si>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</si>
  <si>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</si>
  <si>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</si>
  <si>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</si>
  <si>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</si>
  <si>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</si>
  <si>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</si>
  <si>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</si>
  <si>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</si>
  <si>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</si>
  <si>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</si>
  <si>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</si>
  <si>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</si>
  <si>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</si>
  <si>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</si>
  <si>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</si>
  <si>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</si>
  <si>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</si>
  <si>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</si>
  <si>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</si>
  <si>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</si>
  <si>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</si>
  <si>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</si>
  <si>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</si>
  <si>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</si>
  <si>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</si>
  <si>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</si>
  <si>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</si>
  <si>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</si>
  <si>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</si>
  <si>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</si>
  <si>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</si>
  <si>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</si>
  <si>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</si>
  <si>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</si>
  <si>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</si>
  <si>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</si>
  <si>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</si>
  <si>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</si>
  <si>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</si>
  <si>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</si>
  <si>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</si>
  <si>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</si>
  <si>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</si>
  <si>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</si>
  <si>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</si>
  <si>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</si>
  <si>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</si>
  <si>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</si>
  <si>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</si>
  <si>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</si>
  <si>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</si>
  <si>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</si>
  <si>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</si>
  <si>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</si>
  <si>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</si>
  <si>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</si>
  <si>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</si>
  <si>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</si>
  <si>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</si>
  <si>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</si>
  <si>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</si>
  <si>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</si>
  <si>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</si>
  <si>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</si>
  <si>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</si>
  <si>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</si>
  <si>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</si>
  <si>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</si>
  <si>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</si>
  <si>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</si>
  <si>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</si>
  <si>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</si>
  <si>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</si>
  <si>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</si>
  <si>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</si>
  <si>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</si>
  <si>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</si>
  <si>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</si>
  <si>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</si>
  <si>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</si>
  <si>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</si>
  <si>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</si>
  <si>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</si>
  <si>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</si>
  <si>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</si>
  <si>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</si>
  <si>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</si>
  <si>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</si>
  <si>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</si>
  <si>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</si>
  <si>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</si>
  <si>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</si>
  <si>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</si>
  <si>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</si>
  <si>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</si>
  <si>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</si>
  <si>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</si>
  <si>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</si>
  <si>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</si>
  <si>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</si>
  <si>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</si>
  <si>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</si>
  <si>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</si>
  <si>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</si>
  <si>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</si>
  <si>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</si>
  <si>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</si>
  <si>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</si>
  <si>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</si>
  <si>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</si>
  <si>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</si>
  <si>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</si>
  <si>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</si>
  <si>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</si>
  <si>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</si>
  <si>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</si>
  <si>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</si>
  <si>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</si>
  <si>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</si>
  <si>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</si>
  <si>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</si>
  <si>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</si>
  <si>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</si>
  <si>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</si>
  <si>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</si>
  <si>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</si>
  <si>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</si>
  <si>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</si>
  <si>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</si>
  <si>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</si>
  <si>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</si>
  <si>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</si>
  <si>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</si>
  <si>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</si>
  <si>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</si>
  <si>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</si>
  <si>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</si>
  <si>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</si>
  <si>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</si>
  <si>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</si>
  <si>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</si>
  <si>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</si>
  <si>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</si>
  <si>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</si>
  <si>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</si>
  <si>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</si>
  <si>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</si>
  <si>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</si>
  <si>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</si>
  <si>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</si>
  <si>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</si>
  <si>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</si>
  <si>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</si>
  <si>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</si>
  <si>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</si>
  <si>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</si>
  <si>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</si>
  <si>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</si>
  <si>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</si>
  <si>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</si>
  <si>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</si>
  <si>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</si>
  <si>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</si>
  <si>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</si>
  <si>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</si>
  <si>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</si>
  <si>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</si>
  <si>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</si>
  <si>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</si>
  <si>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</si>
  <si>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</si>
  <si>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</si>
  <si>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</si>
  <si>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</si>
  <si>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</si>
  <si>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</si>
  <si>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</si>
  <si>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</si>
  <si>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</si>
  <si>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</si>
  <si>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</si>
  <si>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</si>
  <si>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</si>
  <si>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</si>
  <si>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</si>
  <si>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</si>
  <si>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</si>
  <si>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</si>
  <si>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</si>
  <si>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</si>
  <si>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</si>
  <si>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</si>
  <si>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</si>
  <si>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</si>
  <si>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</si>
  <si>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</si>
  <si>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</si>
  <si>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</si>
  <si>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</si>
  <si>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</si>
  <si>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</si>
  <si>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</si>
  <si>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</si>
  <si>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</si>
  <si>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</si>
  <si>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</si>
  <si>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</si>
  <si>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</si>
  <si>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</si>
  <si>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</si>
  <si>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</si>
  <si>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</si>
  <si>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</si>
  <si>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</si>
  <si>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</si>
  <si>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</si>
  <si>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</si>
  <si>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</si>
  <si>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</si>
  <si>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</si>
  <si>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</si>
  <si>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</si>
  <si>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</si>
  <si>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</si>
  <si>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</si>
  <si>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</si>
  <si>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</si>
  <si>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</si>
  <si>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</si>
  <si>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</si>
  <si>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</si>
  <si>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</si>
  <si>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</si>
  <si>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</si>
  <si>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</si>
  <si>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</si>
  <si>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</si>
  <si>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</si>
  <si>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</si>
  <si>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</si>
  <si>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</si>
  <si>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</si>
  <si>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</si>
  <si>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</si>
  <si>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</si>
  <si>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</si>
  <si>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</si>
  <si>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</si>
  <si>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</si>
  <si>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</si>
  <si>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</si>
  <si>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</si>
  <si>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</si>
  <si>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</si>
  <si>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</si>
  <si>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</si>
  <si>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</si>
  <si>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</si>
  <si>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</si>
  <si>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</si>
  <si>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</si>
  <si>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</si>
  <si>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</si>
  <si>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</si>
  <si>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</si>
  <si>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</si>
  <si>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</si>
  <si>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</si>
  <si>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</si>
  <si>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</si>
  <si>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</si>
  <si>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</si>
  <si>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</si>
  <si>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</si>
  <si>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</si>
  <si>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</si>
  <si>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</si>
  <si>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</si>
  <si>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</si>
  <si>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</si>
  <si>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</si>
  <si>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</si>
  <si>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</si>
  <si>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</si>
  <si>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</si>
  <si>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</si>
  <si>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</si>
  <si>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</si>
  <si>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</si>
  <si>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</si>
  <si>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</si>
  <si>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</si>
  <si>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</si>
  <si>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</si>
  <si>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</si>
  <si>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</si>
  <si>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</si>
  <si>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</si>
  <si>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</si>
  <si>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</si>
  <si>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</si>
  <si>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</si>
  <si>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</si>
  <si>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</si>
  <si>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</si>
  <si>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</si>
  <si>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</si>
  <si>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</si>
  <si>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</si>
  <si>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</si>
  <si>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</si>
  <si>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</si>
  <si>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</si>
  <si>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</si>
  <si>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</si>
  <si>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</si>
  <si>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</si>
  <si>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</si>
  <si>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</si>
  <si>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</si>
  <si>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</si>
  <si>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</si>
  <si>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</si>
  <si>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</si>
  <si>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</si>
  <si>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</si>
  <si>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</si>
  <si>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</si>
  <si>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</si>
  <si>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</si>
  <si>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</si>
  <si>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</si>
  <si>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</si>
  <si>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</si>
  <si>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</si>
  <si>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</si>
  <si>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</si>
  <si>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</si>
  <si>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</si>
  <si>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</si>
  <si>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</si>
  <si>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</si>
  <si>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</si>
  <si>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</si>
  <si>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</si>
  <si>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</si>
  <si>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</si>
  <si>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</si>
  <si>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</si>
  <si>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</si>
  <si>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</si>
  <si>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</si>
  <si>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</si>
  <si>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</si>
  <si>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</si>
  <si>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</si>
  <si>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</si>
  <si>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</si>
  <si>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</si>
  <si>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</si>
  <si>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</si>
  <si>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</si>
  <si>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</si>
  <si>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</si>
  <si>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</si>
  <si>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</si>
  <si>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</si>
  <si>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</si>
  <si>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</si>
  <si>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</si>
  <si>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</si>
  <si>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</si>
  <si>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</si>
  <si>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</si>
  <si>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</si>
  <si>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</si>
  <si>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</si>
  <si>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</si>
  <si>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</si>
  <si>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</si>
  <si>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</si>
  <si>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</si>
  <si>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</si>
  <si>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</si>
  <si>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</si>
  <si>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</si>
  <si>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</si>
  <si>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</si>
  <si>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</si>
  <si>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</si>
  <si>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</si>
  <si>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</si>
  <si>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</si>
  <si>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</si>
  <si>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</si>
  <si>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</si>
  <si>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</si>
  <si>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</si>
  <si>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</si>
  <si>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</si>
  <si>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</si>
  <si>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</si>
  <si>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</si>
  <si>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</si>
  <si>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</si>
  <si>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</si>
  <si>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</si>
  <si>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</si>
  <si>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</si>
  <si>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</si>
  <si>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</si>
  <si>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</si>
  <si>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</si>
  <si>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</si>
  <si>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</si>
  <si>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</si>
  <si>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</si>
  <si>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</si>
  <si>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</si>
  <si>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</si>
  <si>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</si>
  <si>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</si>
  <si>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</si>
  <si>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</si>
  <si>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</si>
  <si>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</si>
  <si>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</si>
  <si>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</si>
  <si>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</si>
  <si>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</si>
  <si>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</si>
  <si>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</si>
  <si>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</si>
  <si>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</si>
  <si>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</si>
  <si>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</si>
  <si>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</si>
  <si>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</si>
  <si>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</si>
  <si>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</si>
  <si>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</si>
  <si>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</si>
  <si>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</si>
  <si>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</si>
  <si>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</si>
  <si>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</si>
  <si>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</si>
  <si>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</si>
  <si>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</si>
  <si>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</si>
  <si>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</si>
  <si>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</si>
  <si>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</si>
  <si>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</si>
  <si>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</si>
  <si>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</si>
  <si>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</si>
  <si>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</si>
  <si>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</si>
  <si>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</si>
  <si>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</si>
  <si>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</si>
  <si>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</si>
  <si>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</si>
  <si>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</si>
  <si>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</si>
  <si>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</si>
  <si>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</si>
  <si>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</si>
  <si>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</si>
  <si>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</si>
  <si>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</si>
  <si>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</si>
  <si>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</si>
  <si>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</si>
  <si>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</si>
  <si>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</si>
  <si>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</si>
  <si>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</si>
  <si>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</si>
  <si>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</si>
  <si>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</si>
  <si>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</si>
  <si>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</si>
  <si>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</si>
  <si>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</si>
  <si>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</si>
  <si>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</si>
  <si>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</si>
  <si>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</si>
  <si>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</si>
  <si>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</si>
  <si>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</si>
  <si>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</si>
  <si>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</si>
  <si>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</si>
  <si>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</si>
  <si>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</si>
  <si>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</si>
  <si>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</si>
  <si>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</si>
  <si>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</si>
  <si>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</si>
  <si>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</si>
  <si>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</si>
  <si>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</si>
  <si>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</si>
  <si>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</si>
  <si>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</si>
  <si>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</si>
  <si>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</si>
  <si>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</si>
  <si>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</si>
  <si>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</si>
  <si>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</si>
  <si>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</si>
  <si>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</si>
  <si>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</si>
  <si>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</si>
  <si>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</si>
  <si>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</si>
  <si>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</si>
  <si>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</si>
  <si>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</si>
  <si>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</si>
  <si>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</si>
  <si>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</si>
  <si>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</si>
  <si>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</si>
  <si>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</si>
  <si>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</si>
  <si>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</si>
  <si>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</si>
  <si>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</si>
  <si>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</si>
  <si>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</si>
  <si>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</si>
  <si>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</si>
  <si>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</si>
  <si>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</si>
  <si>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</si>
  <si>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</si>
  <si>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</si>
  <si>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</si>
  <si>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</si>
  <si>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</si>
  <si>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</si>
  <si>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</si>
  <si>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</si>
  <si>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</si>
  <si>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</si>
  <si>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</si>
  <si>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</si>
  <si>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</si>
  <si>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</si>
  <si>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</si>
  <si>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</si>
  <si>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</si>
  <si>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</si>
  <si>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</si>
  <si>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</si>
  <si>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</si>
  <si>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</si>
  <si>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</si>
  <si>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</si>
  <si>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</si>
  <si>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</si>
  <si>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</si>
  <si>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</si>
  <si>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</si>
  <si>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</si>
  <si>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</si>
  <si>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</si>
  <si>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</si>
  <si>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</si>
  <si>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</si>
  <si>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</si>
  <si>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</si>
  <si>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</si>
  <si>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</si>
  <si>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</si>
  <si>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</si>
  <si>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</si>
  <si>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</si>
  <si>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</si>
  <si>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</si>
  <si>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</si>
  <si>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</si>
  <si>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</si>
  <si>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</si>
  <si>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</si>
  <si>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</si>
  <si>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</si>
  <si>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</si>
  <si>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</si>
  <si>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</si>
  <si>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</si>
  <si>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</si>
  <si>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</si>
  <si>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</si>
  <si>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</si>
  <si>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</si>
  <si>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</si>
  <si>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</si>
  <si>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</si>
  <si>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</si>
  <si>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</si>
  <si>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</si>
  <si>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</si>
  <si>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</si>
  <si>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</si>
  <si>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</si>
  <si>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</si>
  <si>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</si>
  <si>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</si>
  <si>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</si>
  <si>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</si>
  <si>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</si>
  <si>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</si>
  <si>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</si>
  <si>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</si>
  <si>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</si>
  <si>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</si>
  <si>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</si>
  <si>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</si>
  <si>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</si>
  <si>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</si>
  <si>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</si>
  <si>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</si>
  <si>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</si>
  <si>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</si>
  <si>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</si>
  <si>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</si>
  <si>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</si>
  <si>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</si>
  <si>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</si>
  <si>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</si>
  <si>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</si>
  <si>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</si>
  <si>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</si>
  <si>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</si>
  <si>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</si>
  <si>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</si>
  <si>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</si>
  <si>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</si>
  <si>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</si>
  <si>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</si>
  <si>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</si>
  <si>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</si>
  <si>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</si>
  <si>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</si>
  <si>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</si>
  <si>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</si>
  <si>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</si>
  <si>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</si>
  <si>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</si>
  <si>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</si>
  <si>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</si>
  <si>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</si>
  <si>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</si>
  <si>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</si>
  <si>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</si>
  <si>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</si>
  <si>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</si>
  <si>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</si>
  <si>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</si>
  <si>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</si>
  <si>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</si>
  <si>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</si>
  <si>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</si>
  <si>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</si>
  <si>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</si>
  <si>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</si>
  <si>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</si>
  <si>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</si>
  <si>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</si>
  <si>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</si>
  <si>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</si>
  <si>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</si>
  <si>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</si>
  <si>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</si>
  <si>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</si>
  <si>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</si>
  <si>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</si>
  <si>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</si>
  <si>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</si>
  <si>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</si>
  <si>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</si>
  <si>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</si>
  <si>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</si>
  <si>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</si>
  <si>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</si>
  <si>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</si>
  <si>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</si>
  <si>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</si>
  <si>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</si>
  <si>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</si>
  <si>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</si>
  <si>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</si>
  <si>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</si>
  <si>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</si>
  <si>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</si>
  <si>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</si>
  <si>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</si>
  <si>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</si>
  <si>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</si>
  <si>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</si>
  <si>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</si>
  <si>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</si>
  <si>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</si>
  <si>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</si>
  <si>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</si>
  <si>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</si>
  <si>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</si>
  <si>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</si>
  <si>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</si>
  <si>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</si>
  <si>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</si>
  <si>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</si>
  <si>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</si>
  <si>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</si>
  <si>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</si>
  <si>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</si>
  <si>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</si>
  <si>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</si>
  <si>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</si>
  <si>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</si>
  <si>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</si>
  <si>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</si>
  <si>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</si>
  <si>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</si>
  <si>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</si>
  <si>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</si>
  <si>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</si>
  <si>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</si>
  <si>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</si>
  <si>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</si>
  <si>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</si>
  <si>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</si>
  <si>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</si>
  <si>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</si>
  <si>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</si>
  <si>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</si>
  <si>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</si>
  <si>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</si>
  <si>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</si>
  <si>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</si>
  <si>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</si>
  <si>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</si>
  <si>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</si>
  <si>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</si>
  <si>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</si>
  <si>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</si>
  <si>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</si>
  <si>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</si>
  <si>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</si>
  <si>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</si>
  <si>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</si>
  <si>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</si>
  <si>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</si>
  <si>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</si>
  <si>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</si>
  <si>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</si>
  <si>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</si>
  <si>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</si>
  <si>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</si>
  <si>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</si>
  <si>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</si>
  <si>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</si>
  <si>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</si>
  <si>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</si>
  <si>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</si>
  <si>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</si>
  <si>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</si>
  <si>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</si>
  <si>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</si>
  <si>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</si>
  <si>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</si>
  <si>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</si>
  <si>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</si>
  <si>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</si>
  <si>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</si>
  <si>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</si>
  <si>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</si>
  <si>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</si>
  <si>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</si>
  <si>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</si>
  <si>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</si>
  <si>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</si>
  <si>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</si>
  <si>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</si>
  <si>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</si>
  <si>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</si>
  <si>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</si>
  <si>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</si>
  <si>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</si>
  <si>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</si>
  <si>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</si>
  <si>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</si>
  <si>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</si>
  <si>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</si>
  <si>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</si>
  <si>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</si>
  <si>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</si>
  <si>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</si>
  <si>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</si>
  <si>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</si>
  <si>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</si>
  <si>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</si>
  <si>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</si>
  <si>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</si>
  <si>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</si>
  <si>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</si>
  <si>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</si>
  <si>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</si>
  <si>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</si>
  <si>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</si>
  <si>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</si>
  <si>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</si>
  <si>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</si>
  <si>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</si>
  <si>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</si>
  <si>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</si>
  <si>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</si>
  <si>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</si>
  <si>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</si>
  <si>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</si>
  <si>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</si>
  <si>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</si>
  <si>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</si>
  <si>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</si>
  <si>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</si>
  <si>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</si>
  <si>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</si>
  <si>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</si>
  <si>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</si>
  <si>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</si>
  <si>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</si>
  <si>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</si>
  <si>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</si>
  <si>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</si>
  <si>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</si>
  <si>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</si>
  <si>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</si>
  <si>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</si>
  <si>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</si>
  <si>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</si>
  <si>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</si>
  <si>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</si>
  <si>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</si>
  <si>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</si>
  <si>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</si>
  <si>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</si>
  <si>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</si>
  <si>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</si>
  <si>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</si>
  <si>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</si>
  <si>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</si>
  <si>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</si>
  <si>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</si>
  <si>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</si>
  <si>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</si>
  <si>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</si>
  <si>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</si>
  <si>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</si>
  <si>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</si>
  <si>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</si>
  <si>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</si>
  <si>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</si>
  <si>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</si>
  <si>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</si>
  <si>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</si>
  <si>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</si>
  <si>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</si>
  <si>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</si>
  <si>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</si>
  <si>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</si>
  <si>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</si>
  <si>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</si>
  <si>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</si>
  <si>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</si>
  <si>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</si>
  <si>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</si>
  <si>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</si>
  <si>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</si>
  <si>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</si>
  <si>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</si>
  <si>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</si>
  <si>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</si>
  <si>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</si>
  <si>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</si>
  <si>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</si>
  <si>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</si>
  <si>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</si>
  <si>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</si>
  <si>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</si>
  <si>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</si>
  <si>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</si>
  <si>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</si>
  <si>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</si>
  <si>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</si>
  <si>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</si>
  <si>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</si>
  <si>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</si>
  <si>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</si>
  <si>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</si>
  <si>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</si>
  <si>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</si>
  <si>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</si>
  <si>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</si>
  <si>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</si>
  <si>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</si>
  <si>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</si>
  <si>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</si>
  <si>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</si>
  <si>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</si>
  <si>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</si>
  <si>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</si>
  <si>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</si>
  <si>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</si>
  <si>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</si>
  <si>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</si>
  <si>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</si>
  <si>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</si>
  <si>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</si>
  <si>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</si>
  <si>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</si>
  <si>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</si>
  <si>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</si>
  <si>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</si>
  <si>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</si>
  <si>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</si>
  <si>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</si>
  <si>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</si>
  <si>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</si>
  <si>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</si>
  <si>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</si>
  <si>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</si>
  <si>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</si>
  <si>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</si>
  <si>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</si>
  <si>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</si>
  <si>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</si>
  <si>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</si>
  <si>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</si>
  <si>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</si>
  <si>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</si>
  <si>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</si>
  <si>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</si>
  <si>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</si>
  <si>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</si>
  <si>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</si>
  <si>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</si>
  <si>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</si>
  <si>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</si>
  <si>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</si>
  <si>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</si>
  <si>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</si>
  <si>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</si>
  <si>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</si>
  <si>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</si>
  <si>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</si>
  <si>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</si>
  <si>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</si>
  <si>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</si>
  <si>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</si>
  <si>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</si>
  <si>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</si>
  <si>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</si>
  <si>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</si>
  <si>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</si>
  <si>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</si>
  <si>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</si>
  <si>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</si>
  <si>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</si>
  <si>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</si>
  <si>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</si>
  <si>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</si>
  <si>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</si>
  <si>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</si>
  <si>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</si>
  <si>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</si>
  <si>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</si>
  <si>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</si>
  <si>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</si>
  <si>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</si>
  <si>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</si>
  <si>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</si>
  <si>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</si>
  <si>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</si>
  <si>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</si>
  <si>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</si>
  <si>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</si>
  <si>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</si>
  <si>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</si>
  <si>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</si>
  <si>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</si>
  <si>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</si>
  <si>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</si>
  <si>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</si>
  <si>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</si>
  <si>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</si>
  <si>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</si>
  <si>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</si>
  <si>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</si>
  <si>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</si>
  <si>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</si>
  <si>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</si>
  <si>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</si>
  <si>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</si>
  <si>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</si>
  <si>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</si>
  <si>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</si>
  <si>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</si>
  <si>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</si>
  <si>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</si>
  <si>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</si>
  <si>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</si>
  <si>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</si>
  <si>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</si>
  <si>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</si>
  <si>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</si>
  <si>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</si>
  <si>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</si>
  <si>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</si>
  <si>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</si>
  <si>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</si>
  <si>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</si>
  <si>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</si>
  <si>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</si>
  <si>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</si>
  <si>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</si>
  <si>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</si>
  <si>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</si>
  <si>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</si>
  <si>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</si>
  <si>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</si>
  <si>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</si>
  <si>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</si>
  <si>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</si>
  <si>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</si>
  <si>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</si>
  <si>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</si>
  <si>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</si>
  <si>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</si>
  <si>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</si>
  <si>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</si>
  <si>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</si>
  <si>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</si>
  <si>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</si>
  <si>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</si>
  <si>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</si>
  <si>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</si>
  <si>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</si>
  <si>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</si>
  <si>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</si>
  <si>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</si>
  <si>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</si>
  <si>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</si>
  <si>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</si>
  <si>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</si>
  <si>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</si>
  <si>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</si>
  <si>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</si>
  <si>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</si>
  <si>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</si>
  <si>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</si>
  <si>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</si>
  <si>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</si>
  <si>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</si>
  <si>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</si>
  <si>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</si>
  <si>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</si>
  <si>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</si>
  <si>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</si>
  <si>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</si>
  <si>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</si>
  <si>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</si>
  <si>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</si>
  <si>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</si>
  <si>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</si>
  <si>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</si>
  <si>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</si>
  <si>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</si>
  <si>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</si>
  <si>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</si>
  <si>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</si>
  <si>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</si>
  <si>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</si>
  <si>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</si>
  <si>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</si>
  <si>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</si>
  <si>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</si>
  <si>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</si>
  <si>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</si>
  <si>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</si>
  <si>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</si>
  <si>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</si>
  <si>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</si>
  <si>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</si>
  <si>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</si>
  <si>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</si>
  <si>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</si>
  <si>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</si>
  <si>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</si>
  <si>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</si>
  <si>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</si>
  <si>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</si>
  <si>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</si>
  <si>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</si>
  <si>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</si>
  <si>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</si>
  <si>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</si>
  <si>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</si>
  <si>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</si>
  <si>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</si>
  <si>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</si>
  <si>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</si>
  <si>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</si>
  <si>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</si>
  <si>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</si>
  <si>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</si>
  <si>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</si>
  <si>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</si>
  <si>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</si>
  <si>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</si>
  <si>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</si>
  <si>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</si>
  <si>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</si>
  <si>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</si>
  <si>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</si>
  <si>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</si>
  <si>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</si>
  <si>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</si>
  <si>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</si>
  <si>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</si>
  <si>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</si>
  <si>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</si>
  <si>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</si>
  <si>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</si>
  <si>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</si>
  <si>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</si>
  <si>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</si>
  <si>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</si>
  <si>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</si>
  <si>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</si>
  <si>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</si>
  <si>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</si>
  <si>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</si>
  <si>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</si>
  <si>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</si>
  <si>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</si>
  <si>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</si>
  <si>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</si>
  <si>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</si>
  <si>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</si>
  <si>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</si>
  <si>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</si>
  <si>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</si>
  <si>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</si>
  <si>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</si>
  <si>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</si>
  <si>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</si>
  <si>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</si>
  <si>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</si>
  <si>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</si>
  <si>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</si>
  <si>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</si>
  <si>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</si>
  <si>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</si>
  <si>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</si>
  <si>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</si>
  <si>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</si>
  <si>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</si>
  <si>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</si>
  <si>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</si>
  <si>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</si>
  <si>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</si>
  <si>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</si>
  <si>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</si>
  <si>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</si>
  <si>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</si>
  <si>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</si>
  <si>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</si>
  <si>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</si>
  <si>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</si>
  <si>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</si>
  <si>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</si>
  <si>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</si>
  <si>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</si>
  <si>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</si>
  <si>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</si>
  <si>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</si>
  <si>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</si>
  <si>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</si>
  <si>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</si>
  <si>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</si>
  <si>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</si>
  <si>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</si>
  <si>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</si>
  <si>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</si>
  <si>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</si>
  <si>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</si>
  <si>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</si>
  <si>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</si>
  <si>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</si>
  <si>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</si>
  <si>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</si>
  <si>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</si>
  <si>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</si>
  <si>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</si>
  <si>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</si>
  <si>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</si>
  <si>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</si>
  <si>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</si>
  <si>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</si>
  <si>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</si>
  <si>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</si>
  <si>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</si>
  <si>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</si>
  <si>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</si>
  <si>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</si>
  <si>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</si>
  <si>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</si>
  <si>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</si>
  <si>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</si>
  <si>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</si>
  <si>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</si>
  <si>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</si>
  <si>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</si>
  <si>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</si>
  <si>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</si>
  <si>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</si>
  <si>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</si>
  <si>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</si>
  <si>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</si>
  <si>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</si>
  <si>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</si>
  <si>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</si>
  <si>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</si>
  <si>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</si>
  <si>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</si>
  <si>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</si>
  <si>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</si>
  <si>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</si>
  <si>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</si>
  <si>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</si>
  <si>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</si>
  <si>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</si>
  <si>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</si>
  <si>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</si>
  <si>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</si>
  <si>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</si>
  <si>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</si>
  <si>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</si>
  <si>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</si>
  <si>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</si>
  <si>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</si>
  <si>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</si>
  <si>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</si>
  <si>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</si>
  <si>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</si>
  <si>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</si>
  <si>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</si>
  <si>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</si>
  <si>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</si>
  <si>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</si>
  <si>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</si>
  <si>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</si>
  <si>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</si>
  <si>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</si>
  <si>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</si>
  <si>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</si>
  <si>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</si>
  <si>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</si>
  <si>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</si>
  <si>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</si>
  <si>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</si>
  <si>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</si>
  <si>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</si>
  <si>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</si>
  <si>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</si>
  <si>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</si>
  <si>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</si>
  <si>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</si>
  <si>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</si>
  <si>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</si>
  <si>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</si>
  <si>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</si>
  <si>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</si>
  <si>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</si>
  <si>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</si>
  <si>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</si>
  <si>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</si>
  <si>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</si>
  <si>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</si>
  <si>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</si>
  <si>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</si>
  <si>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</si>
  <si>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</si>
  <si>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</si>
  <si>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</si>
  <si>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</si>
  <si>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</si>
  <si>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</si>
  <si>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</si>
  <si>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</si>
  <si>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</si>
  <si>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</si>
  <si>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</si>
  <si>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</si>
  <si>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</si>
  <si>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</si>
  <si>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</si>
  <si>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</si>
  <si>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</si>
  <si>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</si>
  <si>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</si>
  <si>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</si>
  <si>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</si>
  <si>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</si>
  <si>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</si>
  <si>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</si>
  <si>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</si>
  <si>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</si>
  <si>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</si>
  <si>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</si>
  <si>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</si>
  <si>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</si>
  <si>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</si>
  <si>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</si>
  <si>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</si>
  <si>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</si>
  <si>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</si>
  <si>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</si>
  <si>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</si>
  <si>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</si>
  <si>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</si>
  <si>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</si>
  <si>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</si>
  <si>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</si>
  <si>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</si>
  <si>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</si>
  <si>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</si>
  <si>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</si>
  <si>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</si>
  <si>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</si>
  <si>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</si>
  <si>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</si>
  <si>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</si>
  <si>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</si>
  <si>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</si>
  <si>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</si>
  <si>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</si>
  <si>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</si>
  <si>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</si>
  <si>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</si>
  <si>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</si>
  <si>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</si>
  <si>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</si>
  <si>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</si>
  <si>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</si>
  <si>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</si>
  <si>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</si>
  <si>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</si>
  <si>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</si>
  <si>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</si>
  <si>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</si>
  <si>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</si>
  <si>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</si>
  <si>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</si>
  <si>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</si>
  <si>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</si>
  <si>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</si>
  <si>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</si>
  <si>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</si>
  <si>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</si>
  <si>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</si>
  <si>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</si>
  <si>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</si>
  <si>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</si>
  <si>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</si>
  <si>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</si>
  <si>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</si>
  <si>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</si>
  <si>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</si>
  <si>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</si>
  <si>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</si>
  <si>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</si>
  <si>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</si>
  <si>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</si>
  <si>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</si>
  <si>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</si>
  <si>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</si>
  <si>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</si>
  <si>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</si>
  <si>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</si>
  <si>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</si>
  <si>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</si>
  <si>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</si>
  <si>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</si>
  <si>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</si>
  <si>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</si>
  <si>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</si>
  <si>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</si>
  <si>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</si>
  <si>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</si>
  <si>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</si>
  <si>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</si>
  <si>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</si>
  <si>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</si>
  <si>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</si>
  <si>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</si>
  <si>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</si>
  <si>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</si>
  <si>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</si>
  <si>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</si>
  <si>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</si>
  <si>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</si>
  <si>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</si>
  <si>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</si>
  <si>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</si>
  <si>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</si>
  <si>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</si>
  <si>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</si>
  <si>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</si>
  <si>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</si>
  <si>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</si>
  <si>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</si>
  <si>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</si>
  <si>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</si>
  <si>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</si>
  <si>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</si>
  <si>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</si>
  <si>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</si>
  <si>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</si>
  <si>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</si>
  <si>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</si>
  <si>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</si>
  <si>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</si>
  <si>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</si>
  <si>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</si>
  <si>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</si>
  <si>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</si>
  <si>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</si>
  <si>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</si>
  <si>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</si>
  <si>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</si>
  <si>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</si>
  <si>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</si>
  <si>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</si>
  <si>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</si>
  <si>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</si>
  <si>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</si>
  <si>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</si>
  <si>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</si>
  <si>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</si>
  <si>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</si>
  <si>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</si>
  <si>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</si>
  <si>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</si>
  <si>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</si>
  <si>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</si>
  <si>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</si>
  <si>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</si>
  <si>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</si>
  <si>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</si>
  <si>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</si>
  <si>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</si>
  <si>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</si>
  <si>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</si>
  <si>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</si>
  <si>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</si>
  <si>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</si>
  <si>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</si>
  <si>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</si>
  <si>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</si>
  <si>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</si>
  <si>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</si>
  <si>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</si>
  <si>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</si>
  <si>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</si>
  <si>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</si>
  <si>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</si>
  <si>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</si>
  <si>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</si>
  <si>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</si>
  <si>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</si>
  <si>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</si>
  <si>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</si>
  <si>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</si>
  <si>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</si>
  <si>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</si>
  <si>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</si>
  <si>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</si>
  <si>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</si>
  <si>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</si>
  <si>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</si>
  <si>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</si>
  <si>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</si>
  <si>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</si>
  <si>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</si>
  <si>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</si>
  <si>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</si>
  <si>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</si>
  <si>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</si>
  <si>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</si>
  <si>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</si>
  <si>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</si>
  <si>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</si>
  <si>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</si>
  <si>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</si>
  <si>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</si>
  <si>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</si>
  <si>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</si>
  <si>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</si>
  <si>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</si>
  <si>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</si>
  <si>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</si>
  <si>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</si>
  <si>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</si>
  <si>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</si>
  <si>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</si>
  <si>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</si>
  <si>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</si>
  <si>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</si>
  <si>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</si>
  <si>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</si>
  <si>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</si>
  <si>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</si>
  <si>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</si>
  <si>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</si>
  <si>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</si>
  <si>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</si>
  <si>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</si>
  <si>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</si>
  <si>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</si>
  <si>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</si>
  <si>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</si>
  <si>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</si>
  <si>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</si>
  <si>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</si>
  <si>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</si>
  <si>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</si>
  <si>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</si>
  <si>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</si>
  <si>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</si>
  <si>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</si>
  <si>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</si>
  <si>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</si>
  <si>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</si>
  <si>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</si>
  <si>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</si>
  <si>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</si>
  <si>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</si>
  <si>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</si>
  <si>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</si>
  <si>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</si>
  <si>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</si>
  <si>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</si>
  <si>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</si>
  <si>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</si>
  <si>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</si>
  <si>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</si>
  <si>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</si>
  <si>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</si>
  <si>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</si>
  <si>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</si>
  <si>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</si>
  <si>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</si>
  <si>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</si>
  <si>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</si>
  <si>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</si>
  <si>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</si>
  <si>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</si>
  <si>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</si>
  <si>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</si>
  <si>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</si>
  <si>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</si>
  <si>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</si>
  <si>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</si>
  <si>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</si>
  <si>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</si>
  <si>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</si>
  <si>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</si>
  <si>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</si>
  <si>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</si>
  <si>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</si>
  <si>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</si>
  <si>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</si>
  <si>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</si>
  <si>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</si>
  <si>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</si>
  <si>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</si>
  <si>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</si>
  <si>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</si>
  <si>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</si>
  <si>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</si>
  <si>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</si>
  <si>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</si>
  <si>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</si>
  <si>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</si>
  <si>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</si>
  <si>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</si>
  <si>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</si>
  <si>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</si>
  <si>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</si>
  <si>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</si>
  <si>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</si>
  <si>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</si>
  <si>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</si>
  <si>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</si>
  <si>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</si>
  <si>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</si>
  <si>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</si>
  <si>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</si>
  <si>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</si>
  <si>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</si>
  <si>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</si>
  <si>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</si>
  <si>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</si>
  <si>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</si>
  <si>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</si>
  <si>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</si>
  <si>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</si>
  <si>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</si>
  <si>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</si>
  <si>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</si>
  <si>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</si>
  <si>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</si>
  <si>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</si>
  <si>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</si>
  <si>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</si>
  <si>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</si>
  <si>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</si>
  <si>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</si>
  <si>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</si>
  <si>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</si>
  <si>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</si>
  <si>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</si>
  <si>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</si>
  <si>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</si>
  <si>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</si>
  <si>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</si>
  <si>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</si>
  <si>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</si>
  <si>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</si>
  <si>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</si>
  <si>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</si>
  <si>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</si>
  <si>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</si>
  <si>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</si>
  <si>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</si>
  <si>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</si>
  <si>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</si>
  <si>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</si>
  <si>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</si>
  <si>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</si>
  <si>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</si>
  <si>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</si>
  <si>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</si>
  <si>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</si>
  <si>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</si>
  <si>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</si>
  <si>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</si>
  <si>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</si>
  <si>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</si>
  <si>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</si>
  <si>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</si>
  <si>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</si>
  <si>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</si>
  <si>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</si>
  <si>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</si>
  <si>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</si>
  <si>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</si>
  <si>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</si>
  <si>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</si>
  <si>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</si>
  <si>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</si>
  <si>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</si>
  <si>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</si>
  <si>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</si>
  <si>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</si>
  <si>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</si>
  <si>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</si>
  <si>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</si>
  <si>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</si>
  <si>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</si>
  <si>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</si>
  <si>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</si>
  <si>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</si>
  <si>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</si>
  <si>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</si>
  <si>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</si>
  <si>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</si>
  <si>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</si>
  <si>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</si>
  <si>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</si>
  <si>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</si>
  <si>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</si>
  <si>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</si>
  <si>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</si>
  <si>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</si>
  <si>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</si>
  <si>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</si>
  <si>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</si>
  <si>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</si>
  <si>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</si>
  <si>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</si>
  <si>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</si>
  <si>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</si>
  <si>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</si>
  <si>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</si>
  <si>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</si>
  <si>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</si>
  <si>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</si>
  <si>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</si>
  <si>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</si>
  <si>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</si>
  <si>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</si>
  <si>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</si>
  <si>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</si>
  <si>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</si>
  <si>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</si>
  <si>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</si>
  <si>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</si>
  <si>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</si>
  <si>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</si>
  <si>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</si>
  <si>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</si>
  <si>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</si>
  <si>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</si>
  <si>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</si>
  <si>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</si>
  <si>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</si>
  <si>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</si>
  <si>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</si>
  <si>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</si>
  <si>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</si>
  <si>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</si>
  <si>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</si>
  <si>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</si>
  <si>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</si>
  <si>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</si>
  <si>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</si>
  <si>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</si>
  <si>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</si>
  <si>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</si>
  <si>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</si>
  <si>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</si>
  <si>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</si>
  <si>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</si>
  <si>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</si>
  <si>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</si>
  <si>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</si>
  <si>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</si>
  <si>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</si>
  <si>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</si>
  <si>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</si>
  <si>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</si>
  <si>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</si>
  <si>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</si>
  <si>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</si>
  <si>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</si>
  <si>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</si>
  <si>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</si>
  <si>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</si>
  <si>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</si>
  <si>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</si>
  <si>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</si>
  <si>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</si>
  <si>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</si>
  <si>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</si>
  <si>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</si>
  <si>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</si>
  <si>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</si>
  <si>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</si>
  <si>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</si>
  <si>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</si>
  <si>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</si>
  <si>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</si>
  <si>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</si>
  <si>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</si>
  <si>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</si>
  <si>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</si>
  <si>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</si>
  <si>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</si>
  <si>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</si>
  <si>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</si>
  <si>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</si>
  <si>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</si>
  <si>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</si>
  <si>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</si>
  <si>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</si>
  <si>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</si>
  <si>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</si>
  <si>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</si>
  <si>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</si>
  <si>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</si>
  <si>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</si>
  <si>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</si>
  <si>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</si>
  <si>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</si>
  <si>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</si>
  <si>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</si>
  <si>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</si>
  <si>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</si>
  <si>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</si>
  <si>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</si>
  <si>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</si>
  <si>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</si>
  <si>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</si>
  <si>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</si>
  <si>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</si>
  <si>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</si>
  <si>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</si>
  <si>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</si>
  <si>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</si>
  <si>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</si>
  <si>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</si>
  <si>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</si>
  <si>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</si>
  <si>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</si>
  <si>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</si>
  <si>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</si>
  <si>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</si>
  <si>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</si>
  <si>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</si>
  <si>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</si>
  <si>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</si>
  <si>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</si>
  <si>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</si>
  <si>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</si>
  <si>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</si>
  <si>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</si>
  <si>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</si>
  <si>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</si>
  <si>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</si>
  <si>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</si>
  <si>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</si>
  <si>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</si>
  <si>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</si>
  <si>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</si>
  <si>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</si>
  <si>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</si>
  <si>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</si>
  <si>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</si>
  <si>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</si>
  <si>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</si>
  <si>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</si>
  <si>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</si>
  <si>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</si>
  <si>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</si>
  <si>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</si>
  <si>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</si>
  <si>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</si>
  <si>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</si>
  <si>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</si>
  <si>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</si>
  <si>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</si>
  <si>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</si>
  <si>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</si>
  <si>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</si>
  <si>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</si>
  <si>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</si>
  <si>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</si>
  <si>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</si>
  <si>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</si>
  <si>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</si>
  <si>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</si>
  <si>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</si>
  <si>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</si>
  <si>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</si>
  <si>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</si>
  <si>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</si>
  <si>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</si>
  <si>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</si>
  <si>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</si>
  <si>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</si>
  <si>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</si>
  <si>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</si>
  <si>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</si>
  <si>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</si>
  <si>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</si>
  <si>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</si>
  <si>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</si>
  <si>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</si>
  <si>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</si>
  <si>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</si>
  <si>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</si>
  <si>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</si>
  <si>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</si>
  <si>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</si>
  <si>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</si>
  <si>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</si>
  <si>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</si>
  <si>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</si>
  <si>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</si>
  <si>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</si>
  <si>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</si>
  <si>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</si>
  <si>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</si>
  <si>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</si>
  <si>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</si>
  <si>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</si>
  <si>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</si>
  <si>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</si>
  <si>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</si>
  <si>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</si>
  <si>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</si>
  <si>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</si>
  <si>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</si>
  <si>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</si>
  <si>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</si>
  <si>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</si>
  <si>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</si>
  <si>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</si>
  <si>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</si>
  <si>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</si>
  <si>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</si>
  <si>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</si>
  <si>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</si>
  <si>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</si>
  <si>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</si>
  <si>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</si>
  <si>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</si>
  <si>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</si>
  <si>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</si>
  <si>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</si>
  <si>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</si>
  <si>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</si>
  <si>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</si>
  <si>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</si>
  <si>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</si>
  <si>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</si>
  <si>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</si>
  <si>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</si>
  <si>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</si>
  <si>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</si>
  <si>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</si>
  <si>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</si>
  <si>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</si>
  <si>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</si>
  <si>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</si>
  <si>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</si>
  <si>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</si>
  <si>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</si>
  <si>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</si>
  <si>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</si>
  <si>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</si>
  <si>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</si>
  <si>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</si>
  <si>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</si>
  <si>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</si>
  <si>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</si>
  <si>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</si>
  <si>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</si>
  <si>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</si>
  <si>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</si>
  <si>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</si>
  <si>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</si>
  <si>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</si>
  <si>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</si>
  <si>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</si>
  <si>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</si>
  <si>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</si>
  <si>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</si>
  <si>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</si>
  <si>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</si>
  <si>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</si>
  <si>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</si>
  <si>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</si>
  <si>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</si>
  <si>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</si>
  <si>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</si>
  <si>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</si>
  <si>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</si>
  <si>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</si>
  <si>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</si>
  <si>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</si>
  <si>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</si>
  <si>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</si>
  <si>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</si>
  <si>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</si>
  <si>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</si>
  <si>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</si>
  <si>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</si>
  <si>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</si>
  <si>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</si>
  <si>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</si>
  <si>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</si>
  <si>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</si>
  <si>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</si>
  <si>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</si>
  <si>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</si>
  <si>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</si>
  <si>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</si>
  <si>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</si>
  <si>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</si>
  <si>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</si>
  <si>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</si>
  <si>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</si>
  <si>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</si>
  <si>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</si>
  <si>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</si>
  <si>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</si>
  <si>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</si>
  <si>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</si>
  <si>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</si>
  <si>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</si>
  <si>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</si>
  <si>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</si>
  <si>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</si>
  <si>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</si>
  <si>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</si>
  <si>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</si>
  <si>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</si>
  <si>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</si>
  <si>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</si>
  <si>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</si>
  <si>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</si>
  <si>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</si>
  <si>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</si>
  <si>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</si>
  <si>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</si>
  <si>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</si>
  <si>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</si>
  <si>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</si>
  <si>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</si>
  <si>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</si>
  <si>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</si>
  <si>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</si>
  <si>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</si>
  <si>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</si>
  <si>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</si>
  <si>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</si>
  <si>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</si>
  <si>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</si>
  <si>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</si>
  <si>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</si>
  <si>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</si>
  <si>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</si>
  <si>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</si>
  <si>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</si>
  <si>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</si>
  <si>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</si>
  <si>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</si>
  <si>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</si>
  <si>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</si>
  <si>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</si>
  <si>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</si>
  <si>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</si>
  <si>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</si>
  <si>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</si>
  <si>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</si>
  <si>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</si>
  <si>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</si>
  <si>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</si>
  <si>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</si>
  <si>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</si>
  <si>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</si>
  <si>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</si>
  <si>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</si>
  <si>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</si>
  <si>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</si>
  <si>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</si>
  <si>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</si>
  <si>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</si>
  <si>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</si>
  <si>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</si>
  <si>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</si>
  <si>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</si>
  <si>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</si>
  <si>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</si>
  <si>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</si>
  <si>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</si>
  <si>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</si>
  <si>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</si>
  <si>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</si>
  <si>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</si>
  <si>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</si>
  <si>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</si>
  <si>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</si>
  <si>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</si>
  <si>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</si>
  <si>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</si>
  <si>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</si>
  <si>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</si>
  <si>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</si>
  <si>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</si>
  <si>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</si>
  <si>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</si>
  <si>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</si>
  <si>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</si>
  <si>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</si>
  <si>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</si>
  <si>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</si>
  <si>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</si>
  <si>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</si>
  <si>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</si>
  <si>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</si>
  <si>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</si>
  <si>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</si>
  <si>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</si>
  <si>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</si>
  <si>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</si>
  <si>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</si>
  <si>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</si>
  <si>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</si>
  <si>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</si>
  <si>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</si>
  <si>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</si>
  <si>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</si>
  <si>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</si>
  <si>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</si>
  <si>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</si>
  <si>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</si>
  <si>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</si>
  <si>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</si>
  <si>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</si>
  <si>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</si>
  <si>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</si>
  <si>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</si>
  <si>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</si>
  <si>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</si>
  <si>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</si>
  <si>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</si>
  <si>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</si>
  <si>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</si>
  <si>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</si>
  <si>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</si>
  <si>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</si>
  <si>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</si>
  <si>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</si>
  <si>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</si>
  <si>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</si>
  <si>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</si>
  <si>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</si>
  <si>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</si>
  <si>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</si>
  <si>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</si>
  <si>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</si>
  <si>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</si>
  <si>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</si>
  <si>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</si>
  <si>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</si>
  <si>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</si>
  <si>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</si>
  <si>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</si>
  <si>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</si>
  <si>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</si>
  <si>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</si>
  <si>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</si>
  <si>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</si>
  <si>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</si>
  <si>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</si>
  <si>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</si>
  <si>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</si>
  <si>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</si>
  <si>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</si>
  <si>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</si>
  <si>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</si>
  <si>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</si>
  <si>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</si>
  <si>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</si>
  <si>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</si>
  <si>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</si>
  <si>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</si>
  <si>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</si>
  <si>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</si>
  <si>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</si>
  <si>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</si>
  <si>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</si>
  <si>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</si>
  <si>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</si>
  <si>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</si>
  <si>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</si>
  <si>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</si>
  <si>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</si>
  <si>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</si>
  <si>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</si>
  <si>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</si>
  <si>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</si>
  <si>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</si>
  <si>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</si>
  <si>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</si>
  <si>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</si>
  <si>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</si>
  <si>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</si>
  <si>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</si>
  <si>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</si>
  <si>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</si>
  <si>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</si>
  <si>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</si>
  <si>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</si>
  <si>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</si>
  <si>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</si>
  <si>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</si>
  <si>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</si>
  <si>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</si>
  <si>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</si>
  <si>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</si>
  <si>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</si>
  <si>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</si>
  <si>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</si>
  <si>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</si>
  <si>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</si>
  <si>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</si>
  <si>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</si>
  <si>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</si>
  <si>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</si>
  <si>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</si>
  <si>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</si>
  <si>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</si>
  <si>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</si>
  <si>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</si>
  <si>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</si>
  <si>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</si>
  <si>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</si>
  <si>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</si>
  <si>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</si>
  <si>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</si>
  <si>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</si>
  <si>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</si>
  <si>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</si>
  <si>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</si>
  <si>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</si>
  <si>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</si>
  <si>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</si>
  <si>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</si>
  <si>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</si>
  <si>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</si>
  <si>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</si>
  <si>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</si>
  <si>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</si>
  <si>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</si>
  <si>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</si>
  <si>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</si>
  <si>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</si>
  <si>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</si>
  <si>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</si>
  <si>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</si>
  <si>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</si>
  <si>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</si>
  <si>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</si>
  <si>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</si>
  <si>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</si>
  <si>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</si>
  <si>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</si>
  <si>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</si>
  <si>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</si>
  <si>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</si>
  <si>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</si>
  <si>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</si>
  <si>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</si>
  <si>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</si>
  <si>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</si>
  <si>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</si>
  <si>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</si>
  <si>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</si>
  <si>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</si>
  <si>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</si>
  <si>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</si>
  <si>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</si>
  <si>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</si>
  <si>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</si>
  <si>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</si>
  <si>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</si>
  <si>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</si>
  <si>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</si>
  <si>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</si>
  <si>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</si>
  <si>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</si>
  <si>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</si>
  <si>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</si>
  <si>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</si>
  <si>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</si>
  <si>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</si>
  <si>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</si>
  <si>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</si>
  <si>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</si>
  <si>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</si>
  <si>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</si>
  <si>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</si>
  <si>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</si>
  <si>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</si>
  <si>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</si>
  <si>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</si>
  <si>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</si>
  <si>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</si>
  <si>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</si>
  <si>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</si>
  <si>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</si>
  <si>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</si>
  <si>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</si>
  <si>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</si>
  <si>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</si>
  <si>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</si>
  <si>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</si>
  <si>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</si>
  <si>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</si>
  <si>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</si>
  <si>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</si>
  <si>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</si>
  <si>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</si>
  <si>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</si>
  <si>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</si>
  <si>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</si>
  <si>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</si>
  <si>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</si>
  <si>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</si>
  <si>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</si>
  <si>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</si>
  <si>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</si>
  <si>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</si>
  <si>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</si>
  <si>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</si>
  <si>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</si>
  <si>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</si>
  <si>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</si>
  <si>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</si>
  <si>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</si>
  <si>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</si>
  <si>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</si>
  <si>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</si>
  <si>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</si>
  <si>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</si>
  <si>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</si>
  <si>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</si>
  <si>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</si>
  <si>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</si>
  <si>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</si>
  <si>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</si>
  <si>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</si>
  <si>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</si>
  <si>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</si>
  <si>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</si>
  <si>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</si>
  <si>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</si>
  <si>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</si>
  <si>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</si>
  <si>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</si>
  <si>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</si>
  <si>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</si>
  <si>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</si>
  <si>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</si>
  <si>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</si>
  <si>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</si>
  <si>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</si>
  <si>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</si>
  <si>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</si>
  <si>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</si>
  <si>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</si>
  <si>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</si>
  <si>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</si>
  <si>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</si>
  <si>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</si>
  <si>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</si>
  <si>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</si>
  <si>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</si>
  <si>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</si>
  <si>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</si>
  <si>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</si>
  <si>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</si>
  <si>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</si>
  <si>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</si>
  <si>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</si>
  <si>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</si>
  <si>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</si>
  <si>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</si>
  <si>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</si>
  <si>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</si>
  <si>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</si>
  <si>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</si>
  <si>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</si>
  <si>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</si>
  <si>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</si>
  <si>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</si>
  <si>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</si>
  <si>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</si>
  <si>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</si>
  <si>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</si>
  <si>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</si>
  <si>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</si>
  <si>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</si>
  <si>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</si>
  <si>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</si>
  <si>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</si>
  <si>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</si>
  <si>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</si>
  <si>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</si>
  <si>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</si>
  <si>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</si>
  <si>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</si>
  <si>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</si>
  <si>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</si>
  <si>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</si>
  <si>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</si>
  <si>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</si>
  <si>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</si>
  <si>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</si>
  <si>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</si>
  <si>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</si>
  <si>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</si>
  <si>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</si>
  <si>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</si>
  <si>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</si>
  <si>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</si>
  <si>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</si>
  <si>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</si>
  <si>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</si>
  <si>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</si>
  <si>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</si>
  <si>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</si>
  <si>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</si>
  <si>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</si>
  <si>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</si>
  <si>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</si>
  <si>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</si>
  <si>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</si>
  <si>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</si>
  <si>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</si>
  <si>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</si>
  <si>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</si>
  <si>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</si>
  <si>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</si>
  <si>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</si>
  <si>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</si>
  <si>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</si>
  <si>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</si>
  <si>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</si>
  <si>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</si>
  <si>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</si>
  <si>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</si>
  <si>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</si>
  <si>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</si>
  <si>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</si>
  <si>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</si>
  <si>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</si>
  <si>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</si>
  <si>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</si>
  <si>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</si>
  <si>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</si>
  <si>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</si>
  <si>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</si>
  <si>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</si>
  <si>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</si>
  <si>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</si>
  <si>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</si>
  <si>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</si>
  <si>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</si>
  <si>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</si>
  <si>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</si>
  <si>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</si>
  <si>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</si>
  <si>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</si>
  <si>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</si>
  <si>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</si>
  <si>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</si>
  <si>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</si>
  <si>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</si>
  <si>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</si>
  <si>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</si>
  <si>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</si>
  <si>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</si>
  <si>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</si>
  <si>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</si>
  <si>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</si>
  <si>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</si>
  <si>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</si>
  <si>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</si>
  <si>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</si>
  <si>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</si>
  <si>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</si>
  <si>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</si>
  <si>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</si>
  <si>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</si>
  <si>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</si>
  <si>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</si>
  <si>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</si>
  <si>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</si>
  <si>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</si>
  <si>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</si>
  <si>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</si>
  <si>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</si>
  <si>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</si>
  <si>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</si>
  <si>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</si>
  <si>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</si>
  <si>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</si>
  <si>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</si>
  <si>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</si>
  <si>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</si>
  <si>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</si>
  <si>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</si>
  <si>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</si>
  <si>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</si>
  <si>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</si>
  <si>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</si>
  <si>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</si>
  <si>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</si>
  <si>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</si>
  <si>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</si>
  <si>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</si>
  <si>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</si>
  <si>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</si>
  <si>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</si>
  <si>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</si>
  <si>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</si>
  <si>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</si>
  <si>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</si>
  <si>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</si>
  <si>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</si>
  <si>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</si>
  <si>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</si>
  <si>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</si>
  <si>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</si>
  <si>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</si>
  <si>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</si>
  <si>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</si>
  <si>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</si>
  <si>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</si>
  <si>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</si>
  <si>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</si>
  <si>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</si>
  <si>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</si>
  <si>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</si>
  <si>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</si>
  <si>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</si>
  <si>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</si>
  <si>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</si>
  <si>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</si>
  <si>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</si>
  <si>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</si>
  <si>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</si>
  <si>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</si>
  <si>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</si>
  <si>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</si>
  <si>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</si>
  <si>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</si>
  <si>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</si>
  <si>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</si>
  <si>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</si>
  <si>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</si>
  <si>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</si>
  <si>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</si>
  <si>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</si>
  <si>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</si>
  <si>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</si>
  <si>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</si>
  <si>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</si>
  <si>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</si>
  <si>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</si>
  <si>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</si>
  <si>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</si>
  <si>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</si>
  <si>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</si>
  <si>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</si>
  <si>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</si>
  <si>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</si>
  <si>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</si>
  <si>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</si>
  <si>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</si>
  <si>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</si>
  <si>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</si>
  <si>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</si>
  <si>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</si>
  <si>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</si>
  <si>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</si>
  <si>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</si>
  <si>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</si>
  <si>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</si>
  <si>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</si>
  <si>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</si>
  <si>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</si>
  <si>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</si>
  <si>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</si>
  <si>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</si>
  <si>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</si>
  <si>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</si>
  <si>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</si>
  <si>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</si>
  <si>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</si>
  <si>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</si>
  <si>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</si>
  <si>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</si>
  <si>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</si>
  <si>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</si>
  <si>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</si>
  <si>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</si>
  <si>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</si>
  <si>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</si>
  <si>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</si>
  <si>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</si>
  <si>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</si>
  <si>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</si>
  <si>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</si>
  <si>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</si>
  <si>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</si>
  <si>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</si>
  <si>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</si>
  <si>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</si>
  <si>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</si>
  <si>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</si>
  <si>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</si>
  <si>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</si>
  <si>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</si>
  <si>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</si>
  <si>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</si>
  <si>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</si>
  <si>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</si>
  <si>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</si>
  <si>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</si>
  <si>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</si>
  <si>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</si>
  <si>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</si>
  <si>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</si>
  <si>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</si>
  <si>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</si>
  <si>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</si>
  <si>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</si>
  <si>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</si>
  <si>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</si>
  <si>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</si>
  <si>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</si>
  <si>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</si>
  <si>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</si>
  <si>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</si>
  <si>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</si>
  <si>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</si>
  <si>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</si>
  <si>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</si>
  <si>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</si>
  <si>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</si>
  <si>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</si>
  <si>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</si>
  <si>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</si>
  <si>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</si>
  <si>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</si>
  <si>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</si>
  <si>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</si>
  <si>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</si>
  <si>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</si>
  <si>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</si>
  <si>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</si>
  <si>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</si>
  <si>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</si>
  <si>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</si>
  <si>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</si>
  <si>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</si>
  <si>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</si>
  <si>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</si>
  <si>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</si>
  <si>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</si>
  <si>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</si>
  <si>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</si>
  <si>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</si>
  <si>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</si>
  <si>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</si>
  <si>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</si>
  <si>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</si>
  <si>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</si>
  <si>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</si>
  <si>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</si>
  <si>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</si>
  <si>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</si>
  <si>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</si>
  <si>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</si>
  <si>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</si>
  <si>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</si>
  <si>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</si>
  <si>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</si>
  <si>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</si>
  <si>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</si>
  <si>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</si>
  <si>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</si>
  <si>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</si>
  <si>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</si>
  <si>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</si>
  <si>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</si>
  <si>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</si>
  <si>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</si>
  <si>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</si>
  <si>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</si>
  <si>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</si>
  <si>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</si>
  <si>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</si>
  <si>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</si>
  <si>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</si>
  <si>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</si>
  <si>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</si>
  <si>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</si>
  <si>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</si>
  <si>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</si>
  <si>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</si>
  <si>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</si>
  <si>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</si>
  <si>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</si>
  <si>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</si>
  <si>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</si>
  <si>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</si>
  <si>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</si>
  <si>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</si>
  <si>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</si>
  <si>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</si>
  <si>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</si>
  <si>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</si>
  <si>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</si>
  <si>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</si>
  <si>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</si>
  <si>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</si>
  <si>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</si>
  <si>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</si>
  <si>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</si>
  <si>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</si>
  <si>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</si>
  <si>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</si>
  <si>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</si>
  <si>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</si>
  <si>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</si>
  <si>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</si>
  <si>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</si>
  <si>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</si>
  <si>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</si>
  <si>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</si>
  <si>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</si>
  <si>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</si>
  <si>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</si>
  <si>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</si>
  <si>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</si>
  <si>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</si>
  <si>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</si>
  <si>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</si>
  <si>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</si>
  <si>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</si>
  <si>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</si>
  <si>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</si>
  <si>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</si>
  <si>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</si>
  <si>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</si>
  <si>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</si>
  <si>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</si>
  <si>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</si>
  <si>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</si>
  <si>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</si>
  <si>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</si>
  <si>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</si>
  <si>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</si>
  <si>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</si>
  <si>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</si>
  <si>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</si>
  <si>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</si>
  <si>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</si>
  <si>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</si>
  <si>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</si>
  <si>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</si>
  <si>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</si>
  <si>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</si>
  <si>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</si>
  <si>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</si>
  <si>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</si>
  <si>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</si>
  <si>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</si>
  <si>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</si>
  <si>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</si>
  <si>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</si>
  <si>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</si>
  <si>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</si>
  <si>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</si>
  <si>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</si>
  <si>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</si>
  <si>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</si>
  <si>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</si>
  <si>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</si>
  <si>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</si>
  <si>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</si>
  <si>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</si>
  <si>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</si>
  <si>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</si>
  <si>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</si>
  <si>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</si>
  <si>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</si>
  <si>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</si>
  <si>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</si>
  <si>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</si>
  <si>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</si>
  <si>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</si>
  <si>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</si>
  <si>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</si>
  <si>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</si>
  <si>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</si>
  <si>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</si>
  <si>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</si>
  <si>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</si>
  <si>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</si>
  <si>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</si>
  <si>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</si>
  <si>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</si>
  <si>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</si>
  <si>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</si>
  <si>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</si>
  <si>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</si>
  <si>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</si>
  <si>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</si>
  <si>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</si>
  <si>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</si>
  <si>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</si>
  <si>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</si>
  <si>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</si>
  <si>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</si>
  <si>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</si>
  <si>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</si>
  <si>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</si>
  <si>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</si>
  <si>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</si>
  <si>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</si>
  <si>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</si>
  <si>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</si>
  <si>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</si>
  <si>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</si>
  <si>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</si>
  <si>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</si>
  <si>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</si>
  <si>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</si>
  <si>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</si>
  <si>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</si>
  <si>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</si>
  <si>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</si>
  <si>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</si>
  <si>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</si>
  <si>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</si>
  <si>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</si>
  <si>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</si>
  <si>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</si>
  <si>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</si>
  <si>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</si>
  <si>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</si>
  <si>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</si>
  <si>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</si>
  <si>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</si>
  <si>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</si>
  <si>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</si>
  <si>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</si>
  <si>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</si>
  <si>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</si>
  <si>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</si>
  <si>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</si>
  <si>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</si>
  <si>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</si>
  <si>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</si>
  <si>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</si>
  <si>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</si>
  <si>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</si>
  <si>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</si>
  <si>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</si>
  <si>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</si>
  <si>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</si>
  <si>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</si>
  <si>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</si>
  <si>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</si>
  <si>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</si>
  <si>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</si>
  <si>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</si>
  <si>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</si>
  <si>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</si>
  <si>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</si>
  <si>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</si>
  <si>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</si>
  <si>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</si>
  <si>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</si>
  <si>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</si>
  <si>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</si>
  <si>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</si>
  <si>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</si>
  <si>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</si>
  <si>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</si>
  <si>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</si>
  <si>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</si>
  <si>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</si>
  <si>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</si>
  <si>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</si>
  <si>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</si>
  <si>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</si>
  <si>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</si>
  <si>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</si>
  <si>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</si>
  <si>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</si>
  <si>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</si>
  <si>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</si>
  <si>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</si>
  <si>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</si>
  <si>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</si>
  <si>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</si>
  <si>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</si>
  <si>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</si>
  <si>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</si>
  <si>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</si>
  <si>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</si>
  <si>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</si>
  <si>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</si>
  <si>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</si>
  <si>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</si>
  <si>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</si>
  <si>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</si>
  <si>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</si>
  <si>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</si>
  <si>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</si>
  <si>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</si>
  <si>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</si>
  <si>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</si>
  <si>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</si>
  <si>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</si>
  <si>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</si>
  <si>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</si>
  <si>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</si>
  <si>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</si>
  <si>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</si>
  <si>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</si>
  <si>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</si>
  <si>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</si>
  <si>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</si>
  <si>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</si>
  <si>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</si>
  <si>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</si>
  <si>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</si>
  <si>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</si>
  <si>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</si>
  <si>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</si>
  <si>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</si>
  <si>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</si>
  <si>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</si>
  <si>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</si>
  <si>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</si>
  <si>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</si>
  <si>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</si>
  <si>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</si>
  <si>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</si>
  <si>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</si>
  <si>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</si>
  <si>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</si>
  <si>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</si>
  <si>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</si>
  <si>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</si>
  <si>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</si>
  <si>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</si>
  <si>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</si>
  <si>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</si>
  <si>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</si>
  <si>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</si>
  <si>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</si>
  <si>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</si>
  <si>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</si>
  <si>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</si>
  <si>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</si>
  <si>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</si>
  <si>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</si>
  <si>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</si>
  <si>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</si>
  <si>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</si>
  <si>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</si>
  <si>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</si>
  <si>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</si>
  <si>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</si>
  <si>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</si>
  <si>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</si>
  <si>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</si>
  <si>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</si>
  <si>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</si>
  <si>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</si>
  <si>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</si>
  <si>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</si>
  <si>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</si>
  <si>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</si>
  <si>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</si>
  <si>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</si>
  <si>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</si>
  <si>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</si>
  <si>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</si>
  <si>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</si>
  <si>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</si>
  <si>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</si>
  <si>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</si>
  <si>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</si>
  <si>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</si>
  <si>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</si>
  <si>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</si>
  <si>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</si>
  <si>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</si>
  <si>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</si>
  <si>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</si>
  <si>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</si>
  <si>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</si>
  <si>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</si>
  <si>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</si>
  <si>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</si>
  <si>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</si>
  <si>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</si>
  <si>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</si>
  <si>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</si>
  <si>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</si>
  <si>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</si>
  <si>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</si>
  <si>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</si>
  <si>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</si>
  <si>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</si>
  <si>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</si>
  <si>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</si>
  <si>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</si>
  <si>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</si>
  <si>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</si>
  <si>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</si>
  <si>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</si>
  <si>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</si>
  <si>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</si>
  <si>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</si>
  <si>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</si>
  <si>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</si>
  <si>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</si>
  <si>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</si>
  <si>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</si>
  <si>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</si>
  <si>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</si>
  <si>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</si>
  <si>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</si>
  <si>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</si>
  <si>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</si>
  <si>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</si>
  <si>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</si>
  <si>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</si>
  <si>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</si>
  <si>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</si>
  <si>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</si>
  <si>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</si>
  <si>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</si>
  <si>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</si>
  <si>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</si>
  <si>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</si>
  <si>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</si>
  <si>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</si>
  <si>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</si>
  <si>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</si>
  <si>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</si>
  <si>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</si>
  <si>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</si>
  <si>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</si>
  <si>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</si>
  <si>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</si>
  <si>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</si>
  <si>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</si>
  <si>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</si>
  <si>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</si>
  <si>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</si>
  <si>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</si>
  <si>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</si>
  <si>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</si>
  <si>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</si>
  <si>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</si>
  <si>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</si>
  <si>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</si>
  <si>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</si>
  <si>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</si>
  <si>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</si>
  <si>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</si>
  <si>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</si>
  <si>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</si>
  <si>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</si>
  <si>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</si>
  <si>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</si>
  <si>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</si>
  <si>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</si>
  <si>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</si>
  <si>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</si>
  <si>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</si>
  <si>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</si>
  <si>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</si>
  <si>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</si>
  <si>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</si>
  <si>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</si>
  <si>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</si>
  <si>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</si>
  <si>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</si>
  <si>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</si>
  <si>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</si>
  <si>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</si>
  <si>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</si>
  <si>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</si>
  <si>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</si>
  <si>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</si>
  <si>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</si>
  <si>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</si>
  <si>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</si>
  <si>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</si>
  <si>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</si>
  <si>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</si>
  <si>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</si>
  <si>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</si>
  <si>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</si>
  <si>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</si>
  <si>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</si>
  <si>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</si>
  <si>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</si>
  <si>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</si>
  <si>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</si>
  <si>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</si>
  <si>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</si>
  <si>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</si>
  <si>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</si>
  <si>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</si>
  <si>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</si>
  <si>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</si>
  <si>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</si>
  <si>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</si>
  <si>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</si>
  <si>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</si>
  <si>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</si>
  <si>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</si>
  <si>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</si>
  <si>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</si>
  <si>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</si>
  <si>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</si>
  <si>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</si>
  <si>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</si>
  <si>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</si>
  <si>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</si>
  <si>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</si>
  <si>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</si>
  <si>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</si>
  <si>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</si>
  <si>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</si>
  <si>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</si>
  <si>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</si>
  <si>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</si>
  <si>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</si>
  <si>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</si>
  <si>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</si>
  <si>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</si>
  <si>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</si>
  <si>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</si>
  <si>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</si>
  <si>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</si>
  <si>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</si>
  <si>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</si>
  <si>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</si>
  <si>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</si>
  <si>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</si>
  <si>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</si>
  <si>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</si>
  <si>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</si>
  <si>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</si>
  <si>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</si>
  <si>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</si>
  <si>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</si>
  <si>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</si>
  <si>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</si>
  <si>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</si>
  <si>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</si>
  <si>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</si>
  <si>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</si>
  <si>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</si>
  <si>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</si>
  <si>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</si>
  <si>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</si>
  <si>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</si>
  <si>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</si>
  <si>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</si>
  <si>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</si>
  <si>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</si>
  <si>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</si>
  <si>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</si>
  <si>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</si>
  <si>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</si>
  <si>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</si>
  <si>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</si>
  <si>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</si>
  <si>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</si>
  <si>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</si>
  <si>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</si>
  <si>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</si>
  <si>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</si>
  <si>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</si>
  <si>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</si>
  <si>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</si>
  <si>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</si>
  <si>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</si>
  <si>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</si>
  <si>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</si>
  <si>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</si>
  <si>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</si>
  <si>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</si>
  <si>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</si>
  <si>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</si>
  <si>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</si>
  <si>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</si>
  <si>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</si>
  <si>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</si>
  <si>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</si>
  <si>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</si>
  <si>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</si>
  <si>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</si>
  <si>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</si>
  <si>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</si>
  <si>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</si>
  <si>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</si>
  <si>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</si>
  <si>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</si>
  <si>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</si>
  <si>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</si>
  <si>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</si>
  <si>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</si>
  <si>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</si>
  <si>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</si>
  <si>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</si>
  <si>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</si>
  <si>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</si>
  <si>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</si>
  <si>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</si>
  <si>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</si>
  <si>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</si>
  <si>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</si>
  <si>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</si>
  <si>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</si>
  <si>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</si>
  <si>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</si>
  <si>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</si>
  <si>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</si>
  <si>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</si>
  <si>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</si>
  <si>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</si>
  <si>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</si>
  <si>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</si>
  <si>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</si>
  <si>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</si>
  <si>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</si>
  <si>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</si>
  <si>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</si>
  <si>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</si>
  <si>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</si>
  <si>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</si>
  <si>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</si>
  <si>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</si>
  <si>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</si>
  <si>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</si>
  <si>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</si>
  <si>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</si>
  <si>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</si>
  <si>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</si>
  <si>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</si>
  <si>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</si>
  <si>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</si>
  <si>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</si>
  <si>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</si>
  <si>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</si>
  <si>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</si>
  <si>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</si>
  <si>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</si>
  <si>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</si>
  <si>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</si>
  <si>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</si>
  <si>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</si>
  <si>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</si>
  <si>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</si>
  <si>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</si>
  <si>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</si>
  <si>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</si>
  <si>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</si>
  <si>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</si>
  <si>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</si>
  <si>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</si>
  <si>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</si>
  <si>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</si>
  <si>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</si>
  <si>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</si>
  <si>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</si>
  <si>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</si>
  <si>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</si>
  <si>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</si>
  <si>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</si>
  <si>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</si>
  <si>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</si>
  <si>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</si>
  <si>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</si>
  <si>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</si>
  <si>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</si>
  <si>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</si>
  <si>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</si>
  <si>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</si>
  <si>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</si>
  <si>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</si>
  <si>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</si>
  <si>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</si>
  <si>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</si>
  <si>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</si>
  <si>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</si>
  <si>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</si>
  <si>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</si>
  <si>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</si>
  <si>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</si>
  <si>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</si>
  <si>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</si>
  <si>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</si>
  <si>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</si>
  <si>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</si>
  <si>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</si>
  <si>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</si>
  <si>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</si>
  <si>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</si>
  <si>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</si>
  <si>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</si>
  <si>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</si>
  <si>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</si>
  <si>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</si>
  <si>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</si>
  <si>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</si>
  <si>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</si>
  <si>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</si>
  <si>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</si>
  <si>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</si>
  <si>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</si>
  <si>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</si>
  <si>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</si>
  <si>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</si>
  <si>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</si>
  <si>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</si>
  <si>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</si>
  <si>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</si>
  <si>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</si>
  <si>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</si>
  <si>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</si>
  <si>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</si>
  <si>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</si>
  <si>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</si>
  <si>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</si>
  <si>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</si>
  <si>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</si>
  <si>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</si>
  <si>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</si>
  <si>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</si>
  <si>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</si>
  <si>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</si>
  <si>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</si>
  <si>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</si>
  <si>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</si>
  <si>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</si>
  <si>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</si>
  <si>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</si>
  <si>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</si>
  <si>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</si>
  <si>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</si>
  <si>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</si>
  <si>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</si>
  <si>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</si>
  <si>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</si>
  <si>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</si>
  <si>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</si>
  <si>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</si>
  <si>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</si>
  <si>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</si>
  <si>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</si>
  <si>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</si>
  <si>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</si>
  <si>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</si>
  <si>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</si>
  <si>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</si>
  <si>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</si>
  <si>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</si>
  <si>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</si>
  <si>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</si>
  <si>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</si>
  <si>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</si>
  <si>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</si>
  <si>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</si>
  <si>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</si>
  <si>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</si>
  <si>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</si>
  <si>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</si>
  <si>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</si>
  <si>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</si>
  <si>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</si>
  <si>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</si>
  <si>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</si>
  <si>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</si>
  <si>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</si>
  <si>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</si>
  <si>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</si>
  <si>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</si>
  <si>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</si>
  <si>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</si>
  <si>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</si>
  <si>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</si>
  <si>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</si>
  <si>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</si>
  <si>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</si>
  <si>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</si>
  <si>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</si>
  <si>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</si>
  <si>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</si>
  <si>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</si>
  <si>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</si>
  <si>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</si>
  <si>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</si>
  <si>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</si>
  <si>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</si>
  <si>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</si>
  <si>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</si>
  <si>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</si>
  <si>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</si>
  <si>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</si>
  <si>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</si>
  <si>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</si>
  <si>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</si>
  <si>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</si>
  <si>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</si>
  <si>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</si>
  <si>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</si>
  <si>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</si>
  <si>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</si>
  <si>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</si>
  <si>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</si>
  <si>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</si>
  <si>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</si>
  <si>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</si>
  <si>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</si>
  <si>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</si>
  <si>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</si>
  <si>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</si>
  <si>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</si>
  <si>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</si>
  <si>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</si>
  <si>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</si>
  <si>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</si>
  <si>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</si>
  <si>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</si>
  <si>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</si>
  <si>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</si>
  <si>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</si>
  <si>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</si>
  <si>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</si>
  <si>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</si>
  <si>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</si>
  <si>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</si>
  <si>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</si>
  <si>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</si>
  <si>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</si>
  <si>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</si>
  <si>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</si>
  <si>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</si>
  <si>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</si>
  <si>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</si>
  <si>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</si>
  <si>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</si>
  <si>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</si>
  <si>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</si>
  <si>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</si>
  <si>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</si>
  <si>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</si>
  <si>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</si>
  <si>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</si>
  <si>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</si>
  <si>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</si>
  <si>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</si>
  <si>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</si>
  <si>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</si>
  <si>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</si>
  <si>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</si>
  <si>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</si>
  <si>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</si>
  <si>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</si>
  <si>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</si>
  <si>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</si>
  <si>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</si>
  <si>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</si>
  <si>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</si>
  <si>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</si>
  <si>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</si>
  <si>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</si>
  <si>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</si>
  <si>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</si>
  <si>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</si>
  <si>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</si>
  <si>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</si>
  <si>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</si>
  <si>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</si>
  <si>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</si>
  <si>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</si>
  <si>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</si>
  <si>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</si>
  <si>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</si>
  <si>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</si>
  <si>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</si>
  <si>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</si>
  <si>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</si>
  <si>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</si>
  <si>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</si>
  <si>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</si>
  <si>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</si>
  <si>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</si>
  <si>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</si>
  <si>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</si>
  <si>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</si>
  <si>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</si>
  <si>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</si>
  <si>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</si>
  <si>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</si>
  <si>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</si>
  <si>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</si>
  <si>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</si>
  <si>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</si>
  <si>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</si>
  <si>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</si>
  <si>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</si>
  <si>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</si>
  <si>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</si>
  <si>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</si>
  <si>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</si>
  <si>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</si>
  <si>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</si>
  <si>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</si>
  <si>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</si>
  <si>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</si>
  <si>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</si>
  <si>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</si>
  <si>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</si>
  <si>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</si>
  <si>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</si>
  <si>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</si>
  <si>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</si>
  <si>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</si>
  <si>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</si>
  <si>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</si>
  <si>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</si>
  <si>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</si>
  <si>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</si>
  <si>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</si>
  <si>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</si>
  <si>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</si>
  <si>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</si>
  <si>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</si>
  <si>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</si>
  <si>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</si>
  <si>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</si>
  <si>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</si>
  <si>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</si>
  <si>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</si>
  <si>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</si>
  <si>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</si>
  <si>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</si>
  <si>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</si>
  <si>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</si>
  <si>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</si>
  <si>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</si>
  <si>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</si>
  <si>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</si>
  <si>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</si>
  <si>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</si>
  <si>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</si>
  <si>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</si>
  <si>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</si>
  <si>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</si>
  <si>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</si>
  <si>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</si>
  <si>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</si>
  <si>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</si>
  <si>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</si>
  <si>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</si>
  <si>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</si>
  <si>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</si>
  <si>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</si>
  <si>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</si>
  <si>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</si>
  <si>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</si>
  <si>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</si>
  <si>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</si>
  <si>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</si>
  <si>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</si>
  <si>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</si>
  <si>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</si>
  <si>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</si>
  <si>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</si>
  <si>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</si>
  <si>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</si>
  <si>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</si>
  <si>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</si>
  <si>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</si>
  <si>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</si>
  <si>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</si>
  <si>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</si>
  <si>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</si>
  <si>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</si>
  <si>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</si>
  <si>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</si>
  <si>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</si>
  <si>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</si>
  <si>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</si>
  <si>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</si>
  <si>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</si>
  <si>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</si>
  <si>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</si>
  <si>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</si>
  <si>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</si>
  <si>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</si>
  <si>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</si>
  <si>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</si>
  <si>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</si>
  <si>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</si>
  <si>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</si>
  <si>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</si>
  <si>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</si>
  <si>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</si>
  <si>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</si>
  <si>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</si>
  <si>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</si>
  <si>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</si>
  <si>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</si>
  <si>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</si>
  <si>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</si>
  <si>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</si>
  <si>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</si>
  <si>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</si>
  <si>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</si>
  <si>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</si>
  <si>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</si>
  <si>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</si>
  <si>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</si>
  <si>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</si>
  <si>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</si>
  <si>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</si>
  <si>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</si>
  <si>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</si>
  <si>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</si>
  <si>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</si>
  <si>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</si>
  <si>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</si>
  <si>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</si>
  <si>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</si>
  <si>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</si>
  <si>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</si>
  <si>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</si>
  <si>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</si>
  <si>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</si>
  <si>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</si>
  <si>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</si>
  <si>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</si>
  <si>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</si>
  <si>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</si>
  <si>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</si>
  <si>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</si>
  <si>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</si>
  <si>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</si>
  <si>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</si>
  <si>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</si>
  <si>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</si>
  <si>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</si>
  <si>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</si>
  <si>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</si>
  <si>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</si>
  <si>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</si>
  <si>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</si>
  <si>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</si>
  <si>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</si>
  <si>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</si>
  <si>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</si>
  <si>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</si>
  <si>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</si>
  <si>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</si>
  <si>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</si>
  <si>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</si>
  <si>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</si>
  <si>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</si>
  <si>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</si>
  <si>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</si>
  <si>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</si>
  <si>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</si>
  <si>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</si>
  <si>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</si>
  <si>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</si>
  <si>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</si>
  <si>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</si>
  <si>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</si>
  <si>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</si>
  <si>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</si>
  <si>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</si>
  <si>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</si>
  <si>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</si>
  <si>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</si>
  <si>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</si>
  <si>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</si>
  <si>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</si>
  <si>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</si>
  <si>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</si>
  <si>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</si>
  <si>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</si>
  <si>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</si>
  <si>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</si>
  <si>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</si>
  <si>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</si>
  <si>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</si>
  <si>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</si>
  <si>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</si>
  <si>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</si>
  <si>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</si>
  <si>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</si>
  <si>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</si>
  <si>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</si>
  <si>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</si>
  <si>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</si>
  <si>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</si>
  <si>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</si>
  <si>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</si>
  <si>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</si>
  <si>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</si>
  <si>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</si>
  <si>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</si>
  <si>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</si>
  <si>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</si>
  <si>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</si>
  <si>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</si>
  <si>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</si>
  <si>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</si>
  <si>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</si>
  <si>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</si>
  <si>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</si>
  <si>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</si>
  <si>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</si>
  <si>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</si>
  <si>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</si>
  <si>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</si>
  <si>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</si>
  <si>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</si>
  <si>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</si>
  <si>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</si>
  <si>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</si>
  <si>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</si>
  <si>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</si>
  <si>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</si>
  <si>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</si>
  <si>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</si>
  <si>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</si>
  <si>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</si>
  <si>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</si>
  <si>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</si>
  <si>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</si>
  <si>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</si>
  <si>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</si>
  <si>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</si>
  <si>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</si>
  <si>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</si>
  <si>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</si>
  <si>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</si>
  <si>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</si>
  <si>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</si>
  <si>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</si>
  <si>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</si>
  <si>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</si>
  <si>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</si>
  <si>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</si>
  <si>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</si>
  <si>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</si>
  <si>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</si>
  <si>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</si>
  <si>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</si>
  <si>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</si>
  <si>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</si>
  <si>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</si>
  <si>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</si>
  <si>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</si>
  <si>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</si>
  <si>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</si>
  <si>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</si>
  <si>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</si>
  <si>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</si>
  <si>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</si>
  <si>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</si>
  <si>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</si>
  <si>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</si>
  <si>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</si>
  <si>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</si>
  <si>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</si>
  <si>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</si>
  <si>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</si>
  <si>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</si>
  <si>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</si>
  <si>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</si>
  <si>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</si>
  <si>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</si>
  <si>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</si>
  <si>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</si>
  <si>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</si>
  <si>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</si>
  <si>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</si>
  <si>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</si>
  <si>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</si>
  <si>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</si>
  <si>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</si>
  <si>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</si>
  <si>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</si>
  <si>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</si>
  <si>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</si>
  <si>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</si>
  <si>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</si>
  <si>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</si>
  <si>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</si>
  <si>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</si>
  <si>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</si>
  <si>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</si>
  <si>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</si>
  <si>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</si>
  <si>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</si>
  <si>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</si>
  <si>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</si>
  <si>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</si>
  <si>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</si>
  <si>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</si>
  <si>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</si>
  <si>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</si>
  <si>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</si>
  <si>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</si>
  <si>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</si>
  <si>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</si>
  <si>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</si>
  <si>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</si>
  <si>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</si>
  <si>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</si>
  <si>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</si>
  <si>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</si>
  <si>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</si>
  <si>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</si>
  <si>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</si>
  <si>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</si>
  <si>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</si>
  <si>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</si>
  <si>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</si>
  <si>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</si>
  <si>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</si>
  <si>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</si>
  <si>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</si>
  <si>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</si>
  <si>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</si>
  <si>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</si>
  <si>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</si>
  <si>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</si>
  <si>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</si>
  <si>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</si>
  <si>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</si>
  <si>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</si>
  <si>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</si>
  <si>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</si>
  <si>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</si>
  <si>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</si>
  <si>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</si>
  <si>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</si>
  <si>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</si>
  <si>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</si>
  <si>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</si>
  <si>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</si>
  <si>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</si>
  <si>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</si>
  <si>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</si>
  <si>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</si>
  <si>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</si>
  <si>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</si>
  <si>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</si>
  <si>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</si>
  <si>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</si>
  <si>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</si>
  <si>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</si>
  <si>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</si>
  <si>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</si>
  <si>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</si>
  <si>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</si>
  <si>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</si>
  <si>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</si>
  <si>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</si>
  <si>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</si>
  <si>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</si>
  <si>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</si>
  <si>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</si>
  <si>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</si>
  <si>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</si>
  <si>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</si>
  <si>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</si>
  <si>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</si>
  <si>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</si>
  <si>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</si>
  <si>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</si>
  <si>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</si>
  <si>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</si>
  <si>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</si>
  <si>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</si>
  <si>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</si>
  <si>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</si>
  <si>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</si>
  <si>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</si>
  <si>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</si>
  <si>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</si>
  <si>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</si>
  <si>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</si>
  <si>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</si>
  <si>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</si>
  <si>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</si>
  <si>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</si>
  <si>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</si>
  <si>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</si>
  <si>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</si>
  <si>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</si>
  <si>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</si>
  <si>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</si>
  <si>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</si>
  <si>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</si>
  <si>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</si>
  <si>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</si>
  <si>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</si>
  <si>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</si>
  <si>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</si>
  <si>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</si>
  <si>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</si>
  <si>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</si>
  <si>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</si>
  <si>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</si>
  <si>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</si>
  <si>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</si>
  <si>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</si>
  <si>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</si>
  <si>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</si>
  <si>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</si>
  <si>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</si>
  <si>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</si>
  <si>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</si>
  <si>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</si>
  <si>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</si>
  <si>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</si>
  <si>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</si>
  <si>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</si>
  <si>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</si>
  <si>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</si>
  <si>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</si>
  <si>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</si>
  <si>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</si>
  <si>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</si>
  <si>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</si>
  <si>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</si>
  <si>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</si>
  <si>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</si>
  <si>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</si>
  <si>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</si>
  <si>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</si>
  <si>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</si>
  <si>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</si>
  <si>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</si>
  <si>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</si>
  <si>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</si>
  <si>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</si>
  <si>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</si>
  <si>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</si>
  <si>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</si>
  <si>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</si>
  <si>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</si>
  <si>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</si>
  <si>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</si>
  <si>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</si>
  <si>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</si>
  <si>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</si>
  <si>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</si>
  <si>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</si>
  <si>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</si>
  <si>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</si>
  <si>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</si>
  <si>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</si>
  <si>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</si>
  <si>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</si>
  <si>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</si>
  <si>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</si>
  <si>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</si>
  <si>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</si>
  <si>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</si>
  <si>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</si>
  <si>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</si>
  <si>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</si>
  <si>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</si>
  <si>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</si>
  <si>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</si>
  <si>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</si>
  <si>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</si>
  <si>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</si>
  <si>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</si>
  <si>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</si>
  <si>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</si>
  <si>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</si>
  <si>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</si>
  <si>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</si>
  <si>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</si>
  <si>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</si>
  <si>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</si>
  <si>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</si>
  <si>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</si>
  <si>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</si>
  <si>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</si>
  <si>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</si>
  <si>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</si>
  <si>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</si>
  <si>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</si>
  <si>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</si>
  <si>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</si>
  <si>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</si>
  <si>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</si>
  <si>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</si>
  <si>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</si>
  <si>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</si>
  <si>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</si>
  <si>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</si>
  <si>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</si>
  <si>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</si>
  <si>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</si>
  <si>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</si>
  <si>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</si>
  <si>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</si>
  <si>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</si>
  <si>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</si>
  <si>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</si>
  <si>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</si>
  <si>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</si>
  <si>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</si>
  <si>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</si>
  <si>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</si>
  <si>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</si>
  <si>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</si>
  <si>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</si>
  <si>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</si>
  <si>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</si>
  <si>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</si>
  <si>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</si>
  <si>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</si>
  <si>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</si>
  <si>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</si>
  <si>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</si>
  <si>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</si>
  <si>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</si>
  <si>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</si>
  <si>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</si>
  <si>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</si>
  <si>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</si>
  <si>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</si>
  <si>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</si>
  <si>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</si>
  <si>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</si>
  <si>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</si>
  <si>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</si>
  <si>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</si>
  <si>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</si>
  <si>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</si>
  <si>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</si>
  <si>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</si>
  <si>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</si>
  <si>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</si>
  <si>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</si>
  <si>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</si>
  <si>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</si>
  <si>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</si>
  <si>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</si>
  <si>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</si>
  <si>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</si>
  <si>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</si>
  <si>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</si>
  <si>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</si>
  <si>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</si>
  <si>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</si>
  <si>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</si>
  <si>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</si>
  <si>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</si>
  <si>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</si>
  <si>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</si>
  <si>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</si>
  <si>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</si>
  <si>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</si>
  <si>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</si>
  <si>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</si>
  <si>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</si>
  <si>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</si>
  <si>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</si>
  <si>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</si>
  <si>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</si>
  <si>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</si>
  <si>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</si>
  <si>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</si>
  <si>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</si>
  <si>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</si>
  <si>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</si>
  <si>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</si>
  <si>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</si>
  <si>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</si>
  <si>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</si>
  <si>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</si>
  <si>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</si>
  <si>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</si>
  <si>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</si>
  <si>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</si>
  <si>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</si>
  <si>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</si>
  <si>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</si>
  <si>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</si>
  <si>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</si>
  <si>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</si>
  <si>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</si>
  <si>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</si>
  <si>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</si>
  <si>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</si>
  <si>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</si>
  <si>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</si>
  <si>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</si>
  <si>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</si>
  <si>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</si>
  <si>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</si>
  <si>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</si>
  <si>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</si>
  <si>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</si>
  <si>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</si>
  <si>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</si>
  <si>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</si>
  <si>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</si>
  <si>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</si>
  <si>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</si>
  <si>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</si>
  <si>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</si>
  <si>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</si>
  <si>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</si>
  <si>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</si>
  <si>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</si>
  <si>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</si>
  <si>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</si>
  <si>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</si>
  <si>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</si>
  <si>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</si>
  <si>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</si>
  <si>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</si>
  <si>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</si>
  <si>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</si>
  <si>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</si>
  <si>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</si>
  <si>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</si>
  <si>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</si>
  <si>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</si>
  <si>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</si>
  <si>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</si>
  <si>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</si>
  <si>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</si>
  <si>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</si>
  <si>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</si>
  <si>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</si>
  <si>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</si>
  <si>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</si>
  <si>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</si>
  <si>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</si>
  <si>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</si>
  <si>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</si>
  <si>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</si>
  <si>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</si>
  <si>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</si>
  <si>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</si>
  <si>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</si>
  <si>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</si>
  <si>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</si>
  <si>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</si>
  <si>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</si>
  <si>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</si>
  <si>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</si>
  <si>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</si>
  <si>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</si>
  <si>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</si>
  <si>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</si>
  <si>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</si>
  <si>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</si>
  <si>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</si>
  <si>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</si>
  <si>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</si>
  <si>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</si>
  <si>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</si>
  <si>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</si>
  <si>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</si>
  <si>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</si>
  <si>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</si>
  <si>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</si>
  <si>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</si>
  <si>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</si>
  <si>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</si>
  <si>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</si>
  <si>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</si>
  <si>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</si>
  <si>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</si>
  <si>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</si>
  <si>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</si>
  <si>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</si>
  <si>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</si>
  <si>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</si>
  <si>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</si>
  <si>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</si>
  <si>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</si>
  <si>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</si>
  <si>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</si>
  <si>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</si>
  <si>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</si>
  <si>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</si>
  <si>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</si>
  <si>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</si>
  <si>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</si>
  <si>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</si>
  <si>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</si>
  <si>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</si>
  <si>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</si>
  <si>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</si>
  <si>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</si>
  <si>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</si>
  <si>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</si>
  <si>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</si>
  <si>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</si>
  <si>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</si>
  <si>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</si>
  <si>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</si>
  <si>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</si>
  <si>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</si>
  <si>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</si>
  <si>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</si>
  <si>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</si>
  <si>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</si>
  <si>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</si>
  <si>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</si>
  <si>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</si>
  <si>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</si>
  <si>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</si>
  <si>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</si>
  <si>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</si>
  <si>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</si>
  <si>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</si>
  <si>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</si>
  <si>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</si>
  <si>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</si>
  <si>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</si>
  <si>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</si>
  <si>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</si>
  <si>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</si>
  <si>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</si>
  <si>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</si>
  <si>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</si>
  <si>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</si>
  <si>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</si>
  <si>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</si>
  <si>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</si>
  <si>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</si>
  <si>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</si>
  <si>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</si>
  <si>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</si>
  <si>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</si>
  <si>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</si>
  <si>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</si>
  <si>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</si>
  <si>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</si>
  <si>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</si>
  <si>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</si>
  <si>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</si>
  <si>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</si>
  <si>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</si>
  <si>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</si>
  <si>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</si>
  <si>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</si>
  <si>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</si>
  <si>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</si>
  <si>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</si>
  <si>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</si>
  <si>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</si>
  <si>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</si>
  <si>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</si>
  <si>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</si>
  <si>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</si>
  <si>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</si>
  <si>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</si>
  <si>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</si>
  <si>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</si>
  <si>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</si>
  <si>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</si>
  <si>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</si>
  <si>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</si>
  <si>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</si>
  <si>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</si>
  <si>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</si>
  <si>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</si>
  <si>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</si>
  <si>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</si>
  <si>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</si>
  <si>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</si>
  <si>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</si>
  <si>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</si>
  <si>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</si>
  <si>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</si>
  <si>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</si>
  <si>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</si>
  <si>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</si>
  <si>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</si>
  <si>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</si>
  <si>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</si>
  <si>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</si>
  <si>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</si>
  <si>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</si>
  <si>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</si>
  <si>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</si>
  <si>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</si>
  <si>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</si>
  <si>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</si>
  <si>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</si>
  <si>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</si>
  <si>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</si>
  <si>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</si>
  <si>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</si>
  <si>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</si>
  <si>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</si>
  <si>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</si>
  <si>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</si>
  <si>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</si>
  <si>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</si>
  <si>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</si>
  <si>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</si>
  <si>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</si>
  <si>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</si>
  <si>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</si>
  <si>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</si>
  <si>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</si>
  <si>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</si>
  <si>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</si>
  <si>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</si>
  <si>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</si>
  <si>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</si>
  <si>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</si>
  <si>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</si>
  <si>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</si>
  <si>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</si>
  <si>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</si>
  <si>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</si>
  <si>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</si>
  <si>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</si>
  <si>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</si>
  <si>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</si>
  <si>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</si>
  <si>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</si>
  <si>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</si>
  <si>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</si>
  <si>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</si>
  <si>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</si>
  <si>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</si>
  <si>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</si>
  <si>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</si>
  <si>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</si>
  <si>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</si>
  <si>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</si>
  <si>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</si>
  <si>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</si>
  <si>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</si>
  <si>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</si>
  <si>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</si>
  <si>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</si>
  <si>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</si>
  <si>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</si>
  <si>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</si>
  <si>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</si>
  <si>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</si>
  <si>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</si>
  <si>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</si>
  <si>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</si>
  <si>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</si>
  <si>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</si>
  <si>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</si>
  <si>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</si>
  <si>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</si>
  <si>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</si>
  <si>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</si>
  <si>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</si>
  <si>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</si>
  <si>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</si>
  <si>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</si>
  <si>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</si>
  <si>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</si>
  <si>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</si>
  <si>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</si>
  <si>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</si>
  <si>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</si>
  <si>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</si>
  <si>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</si>
  <si>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</si>
  <si>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</si>
  <si>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</si>
  <si>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</si>
  <si>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</si>
  <si>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</si>
  <si>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</si>
  <si>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</si>
  <si>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</si>
  <si>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</si>
  <si>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</si>
  <si>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</si>
  <si>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</si>
  <si>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</si>
  <si>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</si>
  <si>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</si>
  <si>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</si>
  <si>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</si>
  <si>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</si>
  <si>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</si>
  <si>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</si>
  <si>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</si>
  <si>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</si>
  <si>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</si>
  <si>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</si>
  <si>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</si>
  <si>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</si>
  <si>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</si>
  <si>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</si>
  <si>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</si>
  <si>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</si>
  <si>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</si>
  <si>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</si>
  <si>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</si>
  <si>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</si>
  <si>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</si>
  <si>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</si>
  <si>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</si>
  <si>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</si>
  <si>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</si>
  <si>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</si>
  <si>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</si>
  <si>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</si>
  <si>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</si>
  <si>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</si>
  <si>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</si>
  <si>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</si>
  <si>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</si>
  <si>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</si>
  <si>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</si>
  <si>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</si>
  <si>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</si>
  <si>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</si>
  <si>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</si>
  <si>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</si>
  <si>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</si>
  <si>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</si>
  <si>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</si>
  <si>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</si>
  <si>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</si>
  <si>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</si>
  <si>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</si>
  <si>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</si>
  <si>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</si>
  <si>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</si>
  <si>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</si>
  <si>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</si>
  <si>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</si>
  <si>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</si>
  <si>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</si>
  <si>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</si>
  <si>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</si>
  <si>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</si>
  <si>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</si>
  <si>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</si>
  <si>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</si>
  <si>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</si>
  <si>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</si>
  <si>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</si>
  <si>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</si>
  <si>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</si>
  <si>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</si>
  <si>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</si>
  <si>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</si>
  <si>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</si>
  <si>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</si>
  <si>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</si>
  <si>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</si>
  <si>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</si>
  <si>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</si>
  <si>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</si>
  <si>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</si>
  <si>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</si>
  <si>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</si>
  <si>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</si>
  <si>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</si>
  <si>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</si>
  <si>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</si>
  <si>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</si>
  <si>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</si>
  <si>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</si>
  <si>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</si>
  <si>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</si>
  <si>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</si>
  <si>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</si>
  <si>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</si>
  <si>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</si>
  <si>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</si>
  <si>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</si>
  <si>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</si>
  <si>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</si>
  <si>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</si>
  <si>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</si>
  <si>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</si>
  <si>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</si>
  <si>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</si>
  <si>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</si>
  <si>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</si>
  <si>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</si>
  <si>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</si>
  <si>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</si>
  <si>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</si>
  <si>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</si>
  <si>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</si>
  <si>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</si>
  <si>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</si>
  <si>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</si>
  <si>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</si>
  <si>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</si>
  <si>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</si>
  <si>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</si>
  <si>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</si>
  <si>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</si>
  <si>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</si>
  <si>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</si>
  <si>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</si>
  <si>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</si>
  <si>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</si>
  <si>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</si>
  <si>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</si>
  <si>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</si>
  <si>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</si>
  <si>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</si>
  <si>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</si>
  <si>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</si>
  <si>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</si>
  <si>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</si>
  <si>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</si>
  <si>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</si>
  <si>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</si>
  <si>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</si>
  <si>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</si>
  <si>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</si>
  <si>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</si>
  <si>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</si>
  <si>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</si>
  <si>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</si>
  <si>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</si>
  <si>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</si>
  <si>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</si>
  <si>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</si>
  <si>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</si>
  <si>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</si>
  <si>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</si>
  <si>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</si>
  <si>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</si>
  <si>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</si>
  <si>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</si>
  <si>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</si>
  <si>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</si>
  <si>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</si>
  <si>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</si>
  <si>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</si>
  <si>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</si>
  <si>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</si>
  <si>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</si>
  <si>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</si>
  <si>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</si>
  <si>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</si>
  <si>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</si>
  <si>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</si>
  <si>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</si>
  <si>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</si>
  <si>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</si>
  <si>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</si>
  <si>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</si>
  <si>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</si>
  <si>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</si>
  <si>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</si>
  <si>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</si>
  <si>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</si>
  <si>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</si>
  <si>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</si>
  <si>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</si>
  <si>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</si>
  <si>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</si>
  <si>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</si>
  <si>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</si>
  <si>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</si>
  <si>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</si>
  <si>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</si>
  <si>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</si>
  <si>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</si>
  <si>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</si>
  <si>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</si>
  <si>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</si>
  <si>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</si>
  <si>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</si>
  <si>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</si>
  <si>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</si>
  <si>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</si>
  <si>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</si>
  <si>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</si>
  <si>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</si>
  <si>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</si>
  <si>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</si>
  <si>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</si>
  <si>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</si>
  <si>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</si>
  <si>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</si>
  <si>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</si>
  <si>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</si>
  <si>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</si>
  <si>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</si>
  <si>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</si>
  <si>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</si>
  <si>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</si>
  <si>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</si>
  <si>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</si>
  <si>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</si>
  <si>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</si>
  <si>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</si>
  <si>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</si>
  <si>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</si>
  <si>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</si>
  <si>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</si>
  <si>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</si>
  <si>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</si>
  <si>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</si>
  <si>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</si>
  <si>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</si>
  <si>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</si>
  <si>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</si>
  <si>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</si>
  <si>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</si>
  <si>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</si>
  <si>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</si>
  <si>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</si>
  <si>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</si>
  <si>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</si>
  <si>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</si>
  <si>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</si>
  <si>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</si>
  <si>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</si>
  <si>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</si>
  <si>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</si>
  <si>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</si>
  <si>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</si>
  <si>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</si>
  <si>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</si>
  <si>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</si>
  <si>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</si>
  <si>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</si>
  <si>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</si>
  <si>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</si>
  <si>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</si>
  <si>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</si>
  <si>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</si>
  <si>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</si>
  <si>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</si>
  <si>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</si>
  <si>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</si>
  <si>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</si>
  <si>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</si>
  <si>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</si>
  <si>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</si>
  <si>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</si>
  <si>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</si>
  <si>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</si>
  <si>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</si>
  <si>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</si>
  <si>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</si>
  <si>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</si>
  <si>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</si>
  <si>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</si>
  <si>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</si>
  <si>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</si>
  <si>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</si>
  <si>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</si>
  <si>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</si>
  <si>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</si>
  <si>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</si>
  <si>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</si>
  <si>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</si>
  <si>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</si>
  <si>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</si>
  <si>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</si>
  <si>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</si>
  <si>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</si>
  <si>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</si>
  <si>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</si>
  <si>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</si>
  <si>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</si>
  <si>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</si>
  <si>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</si>
  <si>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</si>
  <si>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</si>
  <si>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</si>
  <si>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</si>
  <si>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</si>
  <si>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</si>
  <si>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</si>
  <si>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</si>
  <si>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</si>
  <si>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</si>
  <si>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</si>
  <si>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</si>
  <si>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</si>
  <si>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</si>
  <si>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</si>
  <si>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</si>
  <si>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</si>
  <si>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</si>
  <si>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</si>
  <si>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</si>
  <si>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</si>
  <si>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</si>
  <si>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</si>
  <si>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</si>
  <si>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</si>
  <si>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</si>
  <si>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</si>
  <si>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</si>
  <si>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</si>
  <si>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</si>
  <si>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</si>
  <si>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</si>
  <si>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</si>
  <si>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</si>
  <si>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</si>
  <si>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</si>
  <si>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</si>
  <si>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</si>
  <si>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</si>
  <si>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</si>
  <si>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</si>
  <si>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</si>
  <si>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</si>
  <si>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</si>
  <si>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</si>
  <si>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</si>
  <si>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</si>
  <si>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</si>
  <si>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</si>
  <si>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</si>
  <si>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</si>
  <si>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</si>
  <si>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</si>
  <si>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</si>
  <si>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</si>
  <si>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</si>
  <si>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</si>
  <si>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</si>
  <si>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</si>
  <si>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</si>
  <si>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</si>
  <si>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</si>
  <si>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</si>
  <si>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</si>
  <si>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</si>
  <si>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</si>
  <si>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</si>
  <si>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</si>
  <si>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</si>
  <si>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</si>
  <si>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</si>
  <si>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</si>
  <si>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</si>
  <si>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</si>
  <si>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</si>
  <si>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</si>
  <si>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</si>
  <si>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</si>
  <si>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</si>
  <si>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</si>
  <si>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</si>
  <si>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</si>
  <si>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</si>
  <si>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</si>
  <si>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</si>
  <si>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</si>
  <si>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</si>
  <si>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</si>
  <si>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</si>
  <si>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</si>
  <si>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</si>
  <si>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</si>
  <si>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</si>
  <si>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</si>
  <si>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</si>
  <si>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</si>
  <si>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</si>
  <si>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</si>
  <si>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</si>
  <si>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</si>
  <si>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</si>
  <si>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</si>
  <si>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</si>
  <si>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</si>
  <si>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</si>
  <si>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</si>
  <si>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</si>
  <si>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</si>
  <si>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</si>
  <si>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</si>
  <si>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</si>
  <si>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</si>
  <si>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</si>
  <si>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</si>
  <si>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</si>
  <si>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</si>
  <si>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</si>
  <si>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</si>
  <si>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</si>
  <si>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</si>
  <si>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</si>
  <si>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</si>
  <si>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</si>
  <si>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</si>
  <si>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</si>
  <si>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</si>
  <si>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</si>
  <si>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</si>
  <si>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</si>
  <si>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</si>
  <si>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</si>
  <si>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</si>
  <si>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</si>
  <si>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</si>
  <si>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</si>
  <si>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</si>
  <si>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</si>
  <si>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</si>
  <si>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</si>
  <si>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</si>
  <si>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</si>
  <si>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</si>
  <si>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</si>
  <si>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</si>
  <si>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</si>
  <si>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</si>
  <si>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</si>
  <si>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</si>
  <si>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</si>
  <si>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</si>
  <si>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</si>
  <si>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</si>
  <si>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</si>
  <si>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</si>
  <si>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</si>
  <si>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</si>
  <si>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</si>
  <si>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</si>
  <si>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</si>
  <si>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</si>
  <si>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</si>
  <si>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</si>
  <si>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</si>
  <si>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</si>
  <si>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</si>
  <si>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</si>
  <si>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</si>
  <si>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</si>
  <si>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</si>
  <si>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</si>
  <si>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</si>
  <si>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</si>
  <si>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</si>
  <si>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</si>
  <si>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</si>
  <si>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</si>
  <si>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</si>
  <si>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</si>
  <si>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</si>
  <si>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</si>
  <si>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</si>
  <si>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</si>
  <si>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</si>
  <si>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</si>
  <si>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</si>
  <si>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</si>
  <si>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</si>
  <si>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</si>
  <si>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</si>
  <si>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</si>
  <si>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</si>
  <si>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</si>
  <si>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</si>
  <si>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</si>
  <si>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</si>
  <si>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</si>
  <si>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</si>
  <si>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</si>
  <si>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</si>
  <si>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</si>
  <si>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</si>
  <si>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</si>
  <si>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</si>
  <si>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</si>
  <si>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</si>
  <si>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</si>
  <si>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</si>
  <si>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</si>
  <si>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</si>
  <si>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</si>
  <si>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</si>
  <si>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</si>
  <si>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</si>
  <si>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</si>
  <si>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</si>
  <si>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</si>
  <si>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</si>
  <si>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</si>
  <si>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</si>
  <si>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</si>
  <si>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</si>
  <si>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</si>
  <si>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</si>
  <si>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</si>
  <si>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</si>
  <si>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</si>
  <si>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</si>
  <si>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</si>
  <si>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</si>
  <si>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</si>
  <si>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</si>
  <si>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</si>
  <si>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</si>
  <si>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</si>
  <si>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</si>
  <si>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</si>
  <si>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</si>
  <si>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</si>
  <si>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</si>
  <si>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</si>
  <si>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</si>
  <si>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</si>
  <si>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</si>
  <si>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</si>
  <si>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</si>
  <si>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</si>
  <si>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</si>
  <si>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</si>
  <si>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</si>
  <si>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</si>
  <si>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</si>
  <si>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</si>
  <si>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</si>
  <si>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</si>
  <si>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</si>
  <si>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</si>
  <si>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</si>
  <si>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</si>
  <si>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</si>
  <si>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</si>
  <si>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</si>
  <si>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</si>
  <si>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</si>
  <si>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</si>
  <si>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</si>
  <si>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</si>
  <si>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</si>
  <si>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</si>
  <si>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</si>
  <si>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</si>
  <si>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</si>
  <si>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</si>
  <si>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</si>
  <si>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</si>
  <si>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</si>
  <si>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</si>
  <si>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</si>
  <si>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</si>
  <si>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</si>
  <si>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</si>
  <si>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</si>
  <si>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</si>
  <si>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</si>
  <si>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</si>
  <si>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</si>
  <si>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</si>
  <si>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</si>
  <si>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</si>
  <si>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</si>
  <si>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</si>
  <si>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</si>
  <si>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</si>
  <si>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</si>
  <si>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</si>
  <si>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</si>
  <si>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</si>
  <si>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</si>
  <si>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</si>
  <si>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</si>
  <si>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</si>
  <si>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</si>
  <si>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</si>
  <si>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</si>
  <si>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</si>
  <si>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</si>
  <si>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</si>
  <si>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</si>
  <si>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</si>
  <si>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</si>
  <si>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</si>
  <si>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</si>
  <si>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</si>
  <si>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</si>
  <si>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</si>
  <si>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</si>
  <si>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</si>
  <si>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</si>
  <si>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</si>
  <si>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</si>
  <si>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</si>
  <si>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</si>
  <si>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</si>
  <si>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</si>
  <si>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</si>
  <si>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</si>
  <si>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</si>
  <si>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</si>
  <si>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</si>
  <si>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</si>
  <si>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</si>
  <si>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</si>
  <si>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</si>
  <si>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</si>
  <si>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</si>
  <si>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</si>
  <si>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</si>
  <si>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</si>
  <si>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</si>
  <si>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</si>
  <si>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</si>
  <si>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</si>
  <si>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</si>
  <si>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</si>
  <si>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</si>
  <si>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</si>
  <si>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</si>
  <si>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</si>
  <si>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</si>
  <si>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</si>
  <si>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</si>
  <si>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</si>
  <si>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</si>
  <si>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</si>
  <si>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</si>
  <si>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</si>
  <si>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</si>
  <si>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</si>
  <si>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</si>
  <si>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</si>
  <si>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</si>
  <si>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</si>
  <si>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</si>
  <si>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</si>
  <si>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</si>
  <si>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</si>
  <si>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</si>
  <si>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</si>
  <si>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</si>
  <si>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</si>
  <si>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</si>
  <si>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</si>
  <si>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</si>
  <si>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</si>
  <si>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</si>
  <si>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</si>
  <si>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</si>
  <si>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</si>
  <si>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</si>
  <si>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</si>
  <si>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</si>
  <si>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</si>
  <si>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</si>
  <si>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</si>
  <si>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</si>
  <si>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</si>
  <si>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</si>
  <si>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</si>
  <si>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</si>
  <si>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</si>
  <si>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</si>
  <si>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</si>
  <si>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</si>
  <si>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</si>
  <si>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</si>
  <si>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</si>
  <si>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</si>
  <si>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</si>
  <si>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</si>
  <si>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</si>
  <si>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</si>
  <si>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</si>
  <si>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</si>
  <si>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</si>
  <si>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</si>
  <si>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</si>
  <si>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</si>
  <si>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</si>
  <si>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</si>
  <si>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</si>
  <si>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</si>
  <si>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</si>
  <si>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</si>
  <si>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</si>
  <si>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</si>
  <si>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</si>
  <si>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</si>
  <si>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</si>
  <si>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</si>
  <si>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</si>
  <si>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</si>
  <si>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</si>
  <si>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</si>
  <si>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</si>
  <si>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</si>
  <si>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</si>
  <si>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</si>
  <si>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</si>
  <si>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</si>
  <si>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</si>
  <si>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</si>
  <si>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</si>
  <si>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</si>
  <si>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</si>
  <si>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</si>
  <si>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</si>
  <si>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</si>
  <si>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</si>
  <si>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</si>
  <si>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</si>
  <si>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</si>
  <si>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</si>
  <si>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</si>
  <si>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</si>
  <si>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</si>
  <si>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</si>
  <si>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</si>
  <si>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</si>
  <si>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</si>
  <si>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</si>
  <si>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</si>
  <si>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</si>
  <si>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</si>
  <si>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</si>
  <si>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</si>
  <si>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</si>
  <si>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</si>
  <si>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</si>
  <si>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</si>
  <si>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</si>
  <si>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</si>
  <si>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</si>
  <si>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</si>
  <si>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</si>
  <si>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</si>
  <si>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</si>
  <si>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</si>
  <si>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</si>
  <si>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</si>
  <si>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</si>
  <si>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</si>
  <si>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</si>
  <si>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</si>
  <si>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</si>
  <si>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</si>
  <si>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</si>
  <si>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</si>
  <si>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</si>
  <si>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</si>
  <si>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</si>
  <si>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</si>
  <si>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</si>
  <si>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</si>
  <si>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</si>
  <si>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</si>
  <si>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</si>
  <si>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</si>
  <si>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</si>
  <si>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</si>
  <si>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</si>
  <si>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</si>
  <si>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</si>
  <si>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</si>
  <si>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</si>
  <si>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</si>
  <si>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</si>
  <si>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</si>
  <si>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</si>
  <si>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</si>
  <si>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</si>
  <si>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</si>
  <si>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</si>
  <si>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</si>
  <si>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</si>
  <si>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</si>
  <si>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</si>
  <si>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</si>
  <si>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</si>
  <si>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</si>
  <si>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</si>
  <si>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</si>
  <si>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</si>
  <si>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</si>
  <si>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</si>
  <si>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</si>
  <si>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</si>
  <si>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</si>
  <si>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</si>
  <si>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</si>
  <si>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</si>
  <si>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</si>
  <si>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</si>
  <si>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</si>
  <si>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</si>
  <si>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</si>
  <si>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</si>
  <si>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</si>
  <si>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</si>
  <si>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</si>
  <si>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PCM-20251108-00001745</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</si>
  <si>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</si>
  <si>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</si>
  <si>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</si>
  <si>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</si>
  <si>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</si>
  <si>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</si>
  <si>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</si>
  <si>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</si>
  <si>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</si>
  <si>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</si>
  <si>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110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</si>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</sst>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306.91075300925877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4.7246064816135913E-2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45969.859178935185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45969.859178935185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45969.859178935185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45969.859178935185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45969.859178935185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45969.859178935185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45969.859178935185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45969.859178935185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45969.859178935185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45969.859178935185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45969.859178935185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45969.859178935185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45969.859178935185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45969.859178935185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45969.859178935185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45969.859178935185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45969.859178935185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45969.859178935185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45969.859178935185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45969.859178935185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45969.859178935185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45969.859178935185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45969.859178935185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45969.859178935185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45969.859178935185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45969.859178935185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45969.859178935185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45969.859178935185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45969.859178935185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45969.859178935185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45969.859178935185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45969.859178935185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45969.859178935185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45969.859178935185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45969.859178935185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45969.859178935185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45969.859178935185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45969.859178935185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45969.859178935185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45969.859178935185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45969.859178935185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45969.859178935185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45969.859178935185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45969.859178935185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45969.859178935185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45969.859178935185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45969.859178935185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45969.859178935185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45969.859178935185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45969.859178935185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45969.859178935185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45969.859178935185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45969.859178935185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45969.859178935185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45969.859178935185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45969.859178935185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45969.859178935185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45969.859178935185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45969.859178935185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45969.859178935185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45969.859178935185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45969.859178935185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45969.859178935185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45969.859178935185</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45969.859178935185</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45969.859178935185</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144.85934097222344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45969.859178935185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45969.859178935185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45969.859178935185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45969.859178935185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45969.859178935185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45969.859178935185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45969.859178935185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45969.859178935185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45969.859178935185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45969.859178935185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45969.859178935185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45969.859178935185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45969.859178935185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45969.859178935185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45969.859178935185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45969.859178935185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45969.859178935185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45969.859178935185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45969.859178935185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45969.859178935185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45969.859178935185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45969.859178935185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45969.859178935185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45969.859178935185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45969.859178935185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45969.859178935185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45969.859178935185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45969.859178935185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45969.859178935185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45969.859178935185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45969.859178935185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45969.859178935185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45969.859178935185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45969.859178935185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45969.859178935185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45969.859178935185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45969.859178935185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45969.859178935185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45969.859178935185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45969.859178935185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45969.859178935185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45969.859178935185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45969.859178935185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45969.859178935185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45969.859178935185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45969.859178935185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45969.859178935185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45969.859178935185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45969.859178935185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45969.859178935185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45969.859178935185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45969.859178935185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45969.859178935185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45969.859178935185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45969.859178935185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45969.859178935185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45969.859178935185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45969.859178935185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45969.859178935185</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45969.859178935185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45969.859178935185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45969.859178935185</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45969.859178935185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45969.859178935185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45969.859178935185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45969.859178935185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45969.859178935185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45969.859178935185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45969.859178935185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45969.859178935185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45969.859178935185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45969.859178935185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45969.859178935185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45969.859178935185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45969.859178935185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45969.859178935185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45969.859178935185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45969.859178935185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45969.859178935185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45969.859178935185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45969.859178935185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45969.859178935185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45969.859178935185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45969.859178935185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45969.859178935185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45969.859178935185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45969.859178935185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45969.859178935185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45969.859178935185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45969.859178935185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45969.859178935185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45969.859178935185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45969.859178935185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45969.859178935185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45969.859178935185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45969.859178935185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45969.859178935185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45969.859178935185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45969.859178935185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45969.859178935185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45969.859178935185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45969.859178935185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45969.859178935185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45969.859178935185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45969.859178935185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45969.859178935185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45969.859178935185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45969.859178935185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45969.859178935185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45969.859178935185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45969.859178935185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45969.859178935185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45969.859178935185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45969.859178935185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45969.859178935185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45969.859178935185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45969.859178935185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45969.859178935185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45969.859178935185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45969.859178935185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45969.859178935185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45969.859178935185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45969.859178935185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45969.859178935185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45969.859178935185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45969.859178935185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45969.859178935185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45969.859178935185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45969.859178935185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45969.859178935185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45969.859178935185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45969.859178935185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45969.859178935185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45969.859178935185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45969.859178935185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45969.859178935185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45969.859178935185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45969.859178935185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45969.859178935185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45969.859178935185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45969.859178935185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45969.859178935185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45969.859178935185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45969.859178935185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45969.859178935185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45969.859178935185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45969.859178935185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45969.859178935185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45969.859178935185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45969.859178935185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45969.859178935185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45969.859178935185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45969.859178935185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45969.859178935185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45969.859178935185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45969.859178935185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45969.859178935185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45969.859178935185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45969.859178935185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45969.859178935185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45969.859178935185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45969.859178935185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45969.859178935185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45969.859178935185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45969.859178935185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45969.859178935185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45969.859178935185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45969.859178935185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45969.859178935185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45969.859178935185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45969.859178935185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45969.859178935185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45969.859178935185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45969.859178935185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45969.859178935185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45969.859178935185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45969.859178935185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45969.859178935185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45969.859178935185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45969.859178935185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45969.859178935185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45969.859178935185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45969.859178935185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45969.859178935185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45969.859178935185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45969.859178935185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45969.859178935185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45969.859178935185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45969.859178935185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45969.859178935185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45969.859178935185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45969.859178935185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45969.859178935185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45969.859178935185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45969.859178935185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45969.859178935185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45969.859178935185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45969.859178935185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45969.859178935185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45969.859178935185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45969.859178935185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45969.859178935185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45969.859178935185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45969.859178935185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45969.859178935185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45969.859178935185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45969.859178935185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45969.859178935185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45969.859178935185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45969.859178935185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45969.859178935185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45969.859178935185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45969.859178935185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45969.859178935185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45969.859178935185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45969.859178935185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45969.859178935185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45969.859178935185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45969.859178935185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45969.859178935185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45969.859178935185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45969.859178935185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45969.859178935185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45969.859178935185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45969.859178935185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45969.859178935185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45969.859178935185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45969.859178935185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45969.859178935185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45969.859178935185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45969.859178935185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45969.859178935185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45969.859178935185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45969.859178935185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45969.859178935185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45969.859178935185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45969.859178935185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45969.859178935185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45969.859178935185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45969.859178935185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45969.859178935185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45969.859178935185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45969.859178935185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45969.859178935185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45969.859178935185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45969.859178935185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45969.859178935185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45969.859178935185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45969.859178935185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45969.859178935185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45969.859178935185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45969.859178935185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45969.859178935185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45969.859178935185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45969.859178935185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45969.859178935185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45969.859178935185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45969.859178935185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45969.859178935185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45969.859178935185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45969.859178935185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45969.859178935185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45969.859178935185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45969.859178935185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45969.859178935185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45969.859178935185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45969.859178935185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45969.859178935185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45969.859178935185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45969.859178935185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45969.859178935185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45969.859178935185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45969.859178935185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45969.859178935185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45969.859178935185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45969.859178935185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45969.859178935185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45969.859178935185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45969.859178935185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45969.859178935185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45969.859178935185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45969.859178935185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45969.859178935185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45969.859178935185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45969.859178935185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45969.859178935185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45969.859178935185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45969.859178935185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45969.859178935185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45969.859178935185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45969.859178935185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45969.859178935185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45969.859178935185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45969.859178935185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45969.859178935185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45969.859178935185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45969.859178935185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45969.859178935185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45969.859178935185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45969.859178935185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45969.859178935185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45969.859178935185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45969.859178935185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45969.859178935185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45969.859178935185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45969.859178935185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45969.859178935185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45969.859178935185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45969.859178935185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45969.859178935185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45969.859178935185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45969.859178935185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45969.859178935185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45969.859178935185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45969.859178935185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45969.859178935185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45969.859178935185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45969.859178935185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45969.859178935185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45969.859178935185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45969.859178935185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45969.859178935185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45969.859178935185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45969.859178935185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45969.859178935185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45969.859178935185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45969.859178935185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45969.859178935185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45969.859178935185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45969.859178935185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45969.859178935185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45969.859178935185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45969.859178935185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45969.859178935185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45969.859178935185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45969.859178935185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45969.859178935185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45969.859178935185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45969.859178935185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45969.859178935185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45969.859178935185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45969.859178935185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45969.859178935185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45969.859178935185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45969.859178935185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45969.859178935185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45969.859178935185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45969.859178935185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45969.859178935185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45969.859178935185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45969.859178935185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45969.859178935185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45969.859178935185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45969.859178935185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45969.859178935185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45969.859178935185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45969.859178935185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45969.859178935185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45969.859178935185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45969.859178935185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45969.859178935185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45969.859178935185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45969.859178935185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45969.859178935185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45969.859178935185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45969.859178935185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45969.859178935185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45969.859178935185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45969.859178935185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45969.859178935185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45969.859178935185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45969.859178935185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45969.859178935185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45969.859178935185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45969.859178935185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45969.859178935185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45969.859178935185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45969.859178935185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45969.859178935185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45969.859178935185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45969.859178935185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45969.859178935185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45969.859178935185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45969.859178935185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45969.859178935185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45969.859178935185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45969.859178935185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45969.859178935185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45969.859178935185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45969.859178935185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45969.859178935185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45969.859178935185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45969.859178935185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45969.859178935185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45969.859178935185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45969.859178935185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45969.859178935185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45969.859178935185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45969.859178935185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45969.859178935185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45969.859178935185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45969.859178935185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45969.859178935185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45969.859178935185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45969.859178935185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45969.859178935185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45969.859178935185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45969.859178935185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45969.859178935185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45969.859178935185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45969.859178935185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45969.859178935185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45969.859178935185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45969.859178935185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45969.859178935185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45969.859178935185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45969.859178935185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45969.859178935185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45969.859178935185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45969.859178935185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45969.859178935185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45969.859178935185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45969.859178935185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45969.859178935185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45969.859178935185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45969.859178935185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45969.859178935185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45969.859178935185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45969.859178935185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45969.859178935185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45969.859178935185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45969.859178935185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45969.859178935185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45969.859178935185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45969.859178935185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45969.859178935185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45969.859178935185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45969.859178935185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45969.859178935185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45969.859178935185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45969.859178935185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45969.859178935185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45969.859178935185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45969.859178935185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45969.859178935185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45969.859178935185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45969.859178935185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45969.859178935185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45969.859178935185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45969.859178935185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45969.859178935185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45969.859178935185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45969.859178935185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45969.859178935185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45969.859178935185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45969.859178935185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45969.859178935185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45969.859178935185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45969.859178935185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45969.859178935185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45969.859178935185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45969.859178935185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45969.859178935185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45969.859178935185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45969.859178935185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45969.859178935185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45969.859178935185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45969.859178935185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45969.859178935185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45969.859178935185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45969.859178935185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45969.859178935185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45969.859178935185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45969.859178935185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45969.859178935185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45969.859178935185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45969.859178935185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45969.859178935185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45969.859178935185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45969.859178935185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45969.859178935185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45969.859178935185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45969.859178935185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45969.859178935185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45969.859178935185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45969.859178935185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45969.859178935185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45969.859178935185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45969.859178935185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45969.859178935185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45969.859178935185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45969.859178935185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45969.859178935185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45969.859178935185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45969.859178935185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45969.859178935185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45969.859178935185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45969.859178935185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45969.859178935185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45969.859178935185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45969.859178935185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45969.859178935185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45969.859178935185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45969.859178935185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45969.859178935185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45969.859178935185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45969.859178935185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45969.859178935185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45969.859178935185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45969.859178935185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45969.859178935185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45969.859178935185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45969.859178935185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45969.859178935185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45969.859178935185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45969.859178935185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45969.859178935185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45969.859178935185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45969.859178935185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45969.859178935185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45969.859178935185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45969.859178935185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45969.859178935185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45969.859178935185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45969.859178935185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45969.859178935185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45969.859178935185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45969.859178935185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45969.859178935185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45969.859178935185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45969.859178935185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45969.859178935185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45969.859178935185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45969.859178935185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45969.859178935185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45969.859178935185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45969.859178935185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45969.859178935185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45969.859178935185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45969.859178935185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45969.859178935185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45969.859178935185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45969.859178935185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45969.859178935185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45969.859178935185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45969.859178935185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45969.859178935185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45969.859178935185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45969.859178935185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45969.859178935185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45969.859178935185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45969.859178935185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45969.859178935185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45969.859178935185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45969.859178935185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45969.859178935185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45969.859178935185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45969.859178935185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45969.859178935185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45969.859178935185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45969.859178935185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45969.859178935185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45969.859178935185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45969.859178935185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45969.859178935185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45969.859178935185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45969.859178935185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45969.859178935185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45969.859178935185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45969.859178935185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45969.859178935185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45969.859178935185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45969.859178935185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45969.859178935185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45969.859178935185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45969.859178935185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45969.859178935185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45969.859178935185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45969.859178935185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45969.859178935185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45969.859178935185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45969.859178935185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45969.859178935185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45969.859178935185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45969.859178935185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45969.859178935185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45969.859178935185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45969.859178935185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45969.859178935185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45969.859178935185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45969.859178935185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45969.859178935185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45969.859178935185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45969.859178935185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45969.859178935185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45969.859178935185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45969.859178935185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45969.859178935185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45969.859178935185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45969.859178935185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45969.859178935185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45969.859178935185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45969.859178935185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45969.859178935185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45969.859178935185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45969.859178935185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45969.859178935185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45969.859178935185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45969.859178935185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45969.859178935185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45969.859178935185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45969.859178935185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45969.859178935185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45969.859178935185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45969.859178935185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45969.859178935185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45969.859178935185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45969.859178935185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45969.859178935185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45969.859178935185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45969.859178935185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45969.859178935185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45969.859178935185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45969.859178935185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45969.859178935185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45969.859178935185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45969.859178935185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45969.859178935185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45969.859178935185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45969.859178935185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45969.859178935185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45969.859178935185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45969.859178935185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45969.859178935185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45969.859178935185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45969.859178935185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45969.859178935185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45969.859178935185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45969.859178935185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45969.859178935185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45969.859178935185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45969.859178935185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45969.859178935185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45969.859178935185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45969.859178935185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45969.859178935185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45969.859178935185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45969.859178935185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45969.859178935185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45969.859178935185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45969.859178935185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45969.859178935185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45969.859178935185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45969.859178935185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45969.859178935185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45969.859178935185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45969.859178935185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45969.859178935185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45969.859178935185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45969.859178935185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45969.859178935185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45969.859178935185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45969.859178935185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45969.859178935185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45969.859178935185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45969.859178935185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45969.859178935185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45969.859178935185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45969.859178935185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45969.859178935185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45969.859178935185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45969.859178935185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45969.859178935185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45969.859178935185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45969.859178935185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45969.859178935185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45969.859178935185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45969.859178935185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45969.859178935185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45969.859178935185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45969.859178935185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45969.859178935185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45969.859178935185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45969.859178935185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45969.859178935185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45969.859178935185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45969.859178935185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45969.859178935185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45969.859178935185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45969.859178935185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45969.859178935185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45969.859178935185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45969.859178935185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45969.859178935185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45969.859178935185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45969.859178935185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45969.859178935185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45969.859178935185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45969.859178935185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45969.859178935185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45969.859178935185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45969.859178935185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45969.859178935185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45969.859178935185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45969.859178935185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45969.859178935185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45969.859178935185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45969.859178935185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45969.859178935185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45969.859178935185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45969.859178935185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45969.859178935185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45969.859178935185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45969.859178935185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45969.859178935185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45969.859178935185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45969.859178935185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45969.859178935185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45969.859178935185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45969.859178935185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45969.859178935185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45969.859178935185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45969.859178935185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45969.859178935185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45969.859178935185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45969.859178935185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45969.859178935185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45969.859178935185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45969.859178935185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45969.859178935185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45969.859178935185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45969.859178935185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45969.859178935185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45969.859178935185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45969.859178935185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45969.859178935185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45969.859178935185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45969.859178935185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45969.859178935185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45969.859178935185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45969.859178935185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45969.859178935185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45969.859178935185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45969.859178935185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45969.859178935185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45969.859178935185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45969.859178935185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45969.859178935185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45969.859178935185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45969.859178935185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45969.859178935185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45969.859178935185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45969.859178935185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45969.859178935185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45969.859178935185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45969.859178935185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45969.859178935185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45969.859178935185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45969.859178935185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45969.859178935185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45969.859178935185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45969.859178935185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45969.859178935185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45969.859178935185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45969.859178935185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45969.859178935185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45969.859178935185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45969.859178935185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45969.859178935185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45969.859178935185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45969.859178935185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45969.859178935185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45969.859178935185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45969.859178935185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45969.859178935185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45969.859178935185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45969.859178935185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45969.859178935185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45969.859178935185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45969.859178935185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45969.859178935185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45969.859178935185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45969.859178935185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45969.859178935185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45969.859178935185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45969.859178935185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45969.859178935185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45969.859178935185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45969.859178935185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45969.859178935185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45969.859178935185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45969.859178935185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45969.859178935185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45969.859178935185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45969.859178935185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45969.859178935185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45969.859178935185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45969.859178935185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45969.859178935185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45969.859178935185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45969.859178935185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45969.859178935185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45969.859178935185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45969.859178935185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45969.859178935185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45969.859178935185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45969.859178935185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45969.859178935185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45969.859178935185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45969.859178935185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45969.859178935185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45969.859178935185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45969.859178935185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45969.859178935185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45969.859178935185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45969.859178935185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45969.859178935185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45969.859178935185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45969.859178935185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45969.859178935185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45969.859178935185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45969.859178935185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45969.859178935185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45969.859178935185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45969.859178935185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45969.859178935185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45969.859178935185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45969.859178935185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45969.859178935185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45969.859178935185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45969.859178935185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45969.859178935185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45969.859178935185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45969.859178935185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45969.859178935185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45969.859178935185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45969.859178935185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45969.859178935185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45969.859178935185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45969.859178935185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45969.859178935185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45969.859178935185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45969.859178935185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45969.859178935185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45969.859178935185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45969.859178935185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45969.859178935185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45969.859178935185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45969.859178935185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45969.859178935185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45969.859178935185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45969.859178935185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45969.859178935185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45969.859178935185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45969.859178935185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45969.859178935185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45969.859178935185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45969.859178935185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45969.859178935185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45969.859178935185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45969.859178935185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45969.859178935185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45969.859178935185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45969.859178935185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45969.859178935185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45969.859178935185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45969.859178935185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45969.859178935185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45969.859178935185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45969.859178935185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45969.859178935185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45969.859178935185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45969.859178935185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45969.859178935185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45969.859178935185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45969.859178935185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45969.859178935185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45969.859178935185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45969.859178935185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45969.859178935185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45969.859178935185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45969.859178935185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45969.859178935185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45969.859178935185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45969.859178935185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45969.859178935185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45969.859178935185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45969.859178935185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45969.859178935185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45969.859178935185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45969.859178935185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45969.859178935185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45969.859178935185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45969.859178935185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45969.859178935185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45969.859178935185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45969.859178935185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45969.859178935185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45969.859178935185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45969.859178935185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45969.859178935185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45969.859178935185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45969.859178935185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45969.859178935185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45969.859178935185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45969.859178935185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45969.859178935185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45969.859178935185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45969.859178935185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45969.859178935185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45969.859178935185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45969.859178935185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45969.859178935185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45969.859178935185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45969.859178935185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45969.859178935185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45969.859178935185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45969.859178935185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45969.859178935185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45969.859178935185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45969.859178935185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45969.859178935185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45969.859178935185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45969.859178935185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45969.859178935185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45969.859178935185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45969.859178935185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45969.859178935185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45969.859178935185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45969.859178935185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45969.859178935185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45969.859178935185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45969.859178935185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45969.859178935185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45969.859178935185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45969.859178935185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45969.859178935185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45969.859178935185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45969.859178935185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45969.859178935185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45969.859178935185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45969.859178935185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45969.859178935185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45969.859178935185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45969.859178935185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45969.859178935185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45969.859178935185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45969.859178935185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45969.859178935185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45969.859178935185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45969.859178935185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45969.859178935185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45969.859178935185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45969.859178935185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45969.859178935185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45969.859178935185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45969.859178935185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45969.859178935185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45969.859178935185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45969.859178935185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45969.859178935185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45969.859178935185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45969.859178935185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45969.859178935185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45969.859178935185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45969.859178935185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45969.859178935185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45969.859178935185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45969.859178935185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45969.859178935185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45969.859178935185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45969.859178935185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45969.859178935185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45969.859178935185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45969.859178935185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45969.859178935185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45969.859178935185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45969.859178935185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45969.859178935185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45969.859178935185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45969.859178935185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45969.859178935185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45969.859178935185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45969.859178935185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45969.859178935185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45969.859178935185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45969.859178935185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45969.859178935185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45969.859178935185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45969.859178935185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45969.859178935185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45969.859178935185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45969.859178935185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45969.859178935185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45969.859178935185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45969.859178935185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45969.859178935185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45969.859178935185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45969.859178935185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45969.859178935185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45969.859178935185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45969.859178935185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45969.859178935185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45969.859178935185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45969.859178935185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45969.859178935185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45969.859178935185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45969.859178935185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45969.859178935185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45969.859178935185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45969.859178935185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45969.859178935185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45969.859178935185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45969.859178935185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45969.859178935185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45969.859178935185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45969.859178935185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45969.859178935185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45969.859178935185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45969.859178935185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45969.859178935185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45969.859178935185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45969.859178935185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45969.859178935185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45969.859178935185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45969.859178935185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45969.859178935185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45969.859178935185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45969.859178935185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45969.859178935185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45969.859178935185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45969.859178935185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45969.859178935185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45969.859178935185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45969.859178935185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45969.859178935185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45969.859178935185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45969.859178935185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45969.859178935185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45969.859178935185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45969.859178935185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45969.859178935185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45969.859178935185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45969.859178935185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45969.859178935185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45969.859178935185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45969.859178935185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45969.859178935185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45969.859178935185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45969.859178935185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45969.859178935185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45969.859178935185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45969.859178935185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45969.859178935185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45969.859178935185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45969.859178935185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45969.859178935185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45969.859178935185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45969.859178935185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45969.859178935185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45969.859178935185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45969.859178935185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45969.859178935185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45969.859178935185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45969.859178935185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45969.859178935185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45969.859178935185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45969.859178935185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45969.859178935185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45969.859178935185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45969.859178935185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45969.859178935185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45969.859178935185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45969.859178935185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45969.859178935185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45969.859178935185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45969.859178935185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45969.859178935185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45969.859178935185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45969.859178935185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45969.859178935185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45969.859178935185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45969.859178935185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45969.859178935185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45969.859178935185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45969.859178935185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45969.859178935185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45969.859178935185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45969.859178935185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45969.859178935185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45969.859178935185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45969.859178935185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45969.859178935185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45969.859178935185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45969.859178935185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45969.859178935185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45969.859178935185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45969.859178935185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45969.859178935185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45969.859178935185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45969.859178935185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45969.859178935185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45969.859178935185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45969.859178935185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45969.859178935185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45969.859178935185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45969.859178935185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45969.859178935185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45969.859178935185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45969.859178935185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45969.859178935185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45969.859178935185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45969.859178935185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266.37846134258871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7.2072453702276107E-2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45969.859178935185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45969.859178935185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45969.859178935185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45969.859178935185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45969.859178935185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45969.859178935185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45969.859178935185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45969.859178935185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45969.859178935185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45969.859178935185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45969.859178935185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45969.859178935185</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45969.859178935185</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45969.859178935185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45969.859178935185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45969.859178935185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45969.859178935185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45969.859178935185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45969.859178935185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45969.859178935185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45969.859178935185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45969.859178935185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45969.859178935185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45969.859178935185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45969.859178935185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45969.859178935185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45969.859178935185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45969.859178935185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45969.859178935185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45969.859178935185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45969.859178935185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45969.859178935185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45969.859178935185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45969.859178935185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45969.859178935185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45969.859178935185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45969.859178935185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45969.859178935185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45969.859178935185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45969.859178935185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45969.859178935185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45969.859178935185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45969.859178935185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45969.859178935185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45969.859178935185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45969.859178935185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45969.859178935185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45969.859178935185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45969.859178935185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45969.859178935185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45969.859178935185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45969.859178935185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45969.859178935185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45969.859178935185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45969.859178935185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45969.859178935185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45969.859178935185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45969.859178935185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45969.859178935185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45969.859178935185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45969.859178935185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45969.859178935185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45969.859178935185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45969.859178935185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45969.859178935185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45969.859178935185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45969.859178935185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45969.859178935185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45969.859178935185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45969.859178935185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45969.859178935185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45969.859178935185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45969.859178935185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45969.859178935185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45969.859178935185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45969.859178935185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45969.859178935185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45969.859178935185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45969.859178935185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45969.859178935185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45969.859178935185</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78.027118749996589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43.670301620368264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6" ca="1" si="1">IFERROR(NOW()-F4,"")</f>
        <v>21.198067824072496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45969.859178935185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45969.859178935185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45969.859178935185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45969.859178935185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45969.859178935185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45969.859178935185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45969.859178935185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45969.859178935185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45969.859178935185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45969.859178935185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45969.859178935185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45969.859178935185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45969.859178935185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45969.859178935185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45969.859178935185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45969.859178935185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45969.859178935185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45969.859178935185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45969.859178935185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45969.859178935185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45969.859178935185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45969.859178935185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45969.859178935185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45969.859178935185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45969.859178935185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45969.859178935185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45969.859178935185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45969.859178935185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45969.859178935185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45969.859178935185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45969.859178935185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45969.859178935185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45969.859178935185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45969.859178935185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45969.859178935185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45969.859178935185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45969.859178935185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45969.859178935185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45969.859178935185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45969.859178935185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45969.859178935185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45969.859178935185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45969.859178935185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45969.859178935185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45969.859178935185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45969.859178935185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45969.859178935185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45969.859178935185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45969.859178935185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45969.859178935185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45969.859178935185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45969.859178935185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45969.859178935185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45969.859178935185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45969.859178935185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45969.859178935185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45969.859178935185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45969.859178935185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45969.859178935185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45969.859178935185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45969.859178935185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45969.859178935185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45969.859178935185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45969.859178935185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45969.859178935185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45969.859178935185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45969.859178935185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45969.859178935185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45969.859178935185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45969.859178935185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45969.859178935185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45969.859178935185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45969.859178935185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45969.859178935185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45969.859178935185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45969.859178935185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45969.859178935185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45969.859178935185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45969.859178935185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45969.859178935185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45969.859178935185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45969.859178935185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45969.859178935185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45969.859178935185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45969.859178935185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45969.859178935185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45969.859178935185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45969.859178935185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45969.859178935185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45969.859178935185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45969.859178935185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45969.859178935185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45969.859178935185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45969.859178935185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45969.859178935185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45969.859178935185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45969.859178935185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45969.859178935185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45969.859178935185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45969.859178935185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45969.859178935185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45969.859178935185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45969.859178935185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45969.859178935185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45969.859178935185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45969.859178935185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45969.859178935185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45969.859178935185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45969.859178935185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45969.859178935185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45969.859178935185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45969.859178935185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45969.859178935185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45969.859178935185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45969.859178935185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45969.859178935185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45969.859178935185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45969.859178935185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45969.859178935185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45969.859178935185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45969.859178935185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45969.859178935185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45969.859178935185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45969.859178935185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45969.859178935185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45969.859178935185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45969.859178935185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45969.859178935185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45969.859178935185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45969.859178935185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45969.859178935185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45969.859178935185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45969.859178935185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45969.859178935185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45969.859178935185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45969.859178935185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45969.859178935185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45969.859178935185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45969.859178935185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45969.859178935185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45969.859178935185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45969.859178935185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45969.859178935185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45969.859178935185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45969.859178935185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45969.859178935185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45969.859178935185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45969.859178935185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45969.859178935185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45969.859178935185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45969.859178935185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45969.859178935185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45969.859178935185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45969.859178935185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45969.859178935185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45969.859178935185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45969.859178935185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45969.859178935185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45969.859178935185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45969.859178935185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45969.859178935185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45969.859178935185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45969.859178935185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45969.859178935185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45969.859178935185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45969.859178935185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45969.859178935185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45969.859178935185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45969.859178935185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45969.859178935185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45969.859178935185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45969.859178935185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45969.859178935185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45969.859178935185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45969.859178935185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45969.859178935185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45969.859178935185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45969.859178935185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45969.859178935185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45969.859178935185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45969.859178935185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45969.859178935185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45969.859178935185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45969.859178935185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45969.859178935185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45969.859178935185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45969.859178935185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45969.859178935185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45969.859178935185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45969.859178935185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45969.859178935185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45969.859178935185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45969.859178935185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45969.859178935185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45969.859178935185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45969.859178935185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45969.859178935185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45969.859178935185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45969.859178935185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45969.859178935185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45969.859178935185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45969.859178935185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45969.859178935185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45969.859178935185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45969.859178935185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45969.859178935185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45969.859178935185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45969.859178935185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45969.859178935185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45969.859178935185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45969.859178935185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45969.859178935185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45969.859178935185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45969.859178935185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45969.859178935185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45969.859178935185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45969.859178935185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45969.859178935185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45969.859178935185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45969.859178935185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45969.859178935185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45969.859178935185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45969.859178935185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45969.859178935185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45969.859178935185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45969.859178935185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45969.859178935185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45969.859178935185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45969.859178935185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45969.859178935185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45969.859178935185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45969.859178935185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45969.859178935185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45969.859178935185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45969.859178935185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45969.859178935185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45969.859178935185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45969.859178935185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45969.859178935185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45969.859178935185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45969.859178935185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45969.859178935185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45969.859178935185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45969.859178935185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45969.859178935185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45969.859178935185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45969.859178935185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45969.859178935185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45969.859178935185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45969.859178935185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45969.859178935185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45969.859178935185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45969.859178935185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45969.859178935185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45969.859178935185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45969.859178935185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45969.859178935185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45969.859178935185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45969.859178935185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45969.859178935185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45969.859178935185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45969.859178935185</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1</v>
      </c>
      <c r="D2" s="145" t="s">
        <v>28351</v>
      </c>
      <c r="E2" s="124" t="s">
        <v>39021</v>
      </c>
      <c r="F2" s="144">
        <v>45969.776898148149</v>
      </c>
      <c r="G2" s="105">
        <f t="shared" ref="G2:G4" ca="1" si="0">IFERROR(NOW()-F2,"-")</f>
        <v>8.2280787035415415E-2</v>
      </c>
      <c r="H2" s="144">
        <v>45969.772175925929</v>
      </c>
      <c r="I2" s="142" t="str">
        <f>IFERROR(VLOOKUP(D2,DB!A:F,6,0),"")</f>
        <v>SCECO</v>
      </c>
      <c r="J2" s="142" t="str">
        <f>IFERROR(VLOOKUP(D2,DB!A:G,7,0),"")</f>
        <v>Dead+No BB Design</v>
      </c>
      <c r="K2" s="146" t="s">
        <v>39121</v>
      </c>
      <c r="L2" s="147" t="str">
        <f>IFERROR(VLOOKUP(D2,DB!A:I,9,0),"")</f>
        <v>Latis</v>
      </c>
    </row>
    <row r="3" spans="1:16382" ht="31.5" customHeight="1">
      <c r="A3" s="141" t="s">
        <v>39122</v>
      </c>
      <c r="B3" s="142" t="str">
        <f>IFERROR(VLOOKUP(D3,DB!A:K,11,0),"")</f>
        <v>R6</v>
      </c>
      <c r="C3" s="143">
        <v>1</v>
      </c>
      <c r="D3" s="145" t="s">
        <v>31036</v>
      </c>
      <c r="E3" s="124" t="s">
        <v>39021</v>
      </c>
      <c r="F3" s="144">
        <v>45969.819953703707</v>
      </c>
      <c r="G3" s="105">
        <f t="shared" ca="1" si="0"/>
        <v>3.9225231477757916E-2</v>
      </c>
      <c r="H3" s="144">
        <v>45969.814305555556</v>
      </c>
      <c r="I3" s="142" t="str">
        <f>IFERROR(VLOOKUP(D3,DB!A:F,6,0),"")</f>
        <v>SCECO</v>
      </c>
      <c r="J3" s="142" t="str">
        <f>IFERROR(VLOOKUP(D3,DB!A:G,7,0),"")</f>
        <v>Vandalized</v>
      </c>
      <c r="K3" s="146" t="s">
        <v>39123</v>
      </c>
      <c r="L3" s="147" t="str">
        <f>IFERROR(VLOOKUP(D3,DB!A:I,9,0),"")</f>
        <v>Latis</v>
      </c>
    </row>
    <row r="4" spans="1:16382" ht="31.5" customHeight="1">
      <c r="A4" s="141"/>
      <c r="B4" s="142" t="str">
        <f>IFERROR(VLOOKUP(D4,DB!A:K,11,0),"")</f>
        <v/>
      </c>
      <c r="C4" s="143"/>
      <c r="D4" s="151"/>
      <c r="E4" s="124"/>
      <c r="F4" s="144"/>
      <c r="G4" s="105">
        <f t="shared" ca="1" si="0"/>
        <v>45969.859178935185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45969.859178935185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45969.859178935185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45969.859178935185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45969.859178935185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45969.859178935185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45969.859178935185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45969.859178935185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45969.859178935185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45969.859178935185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45969.859178935185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45969.859178935185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45969.859178935185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45969.859178935185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45969.859178935185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45969.859178935185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45969.859178935185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45969.859178935185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45969.859178935185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45969.859178935185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45969.859178935185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45969.859178935185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45969.859178935185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45969.859178935185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45969.859178935185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45969.859178935185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45969.859178935185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45969.859178935185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45969.859178935185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45969.859178935185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45969.859178935185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45969.859178935185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45969.859178935185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45969.859178935185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45969.859178935185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45969.859178935185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45969.859178935185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45969.859178935185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45969.859178935185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45969.859178935185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45969.859178935185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45969.859178935185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45969.859178935185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45969.859178935185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45969.859178935185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45969.859178935185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45969.859178935185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45969.859178935185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45969.859178935185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45969.859178935185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45969.859178935185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45969.859178935185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45969.859178935185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45969.859178935185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45969.859178935185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45969.859178935185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45969.859178935185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45969.859178935185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45969.859178935185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45969.859178935185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45969.859178935185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45969.859178935185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45969.859178935185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45969.859178935185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45969.859178935185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45969.859178935185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45969.859178935185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45969.859178935185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45969.859178935185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45969.859178935185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45969.859178935185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45969.859178935185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45969.859178935185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45969.859178935185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45969.859178935185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45969.859178935185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45969.859178935185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45969.859178935185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45969.859178935185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45969.859178935185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45969.859178935185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45969.859178935185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45969.859178935185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45969.859178935185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45969.859178935185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45969.859178935185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45969.859178935185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45969.859178935185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45969.859178935185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45969.859178935185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45969.859178935185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45969.859178935185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45969.859178935185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45969.859178935185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45969.859178935185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45969.859178935185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45969.859178935185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45969.859178935185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45969.859178935185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45969.859178935185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45969.859178935185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45969.859178935185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45969.859178935185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45969.859178935185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45969.859178935185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45969.859178935185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45969.859178935185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45969.859178935185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45969.859178935185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45969.859178935185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45969.859178935185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45969.859178935185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45969.859178935185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45969.859178935185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45969.859178935185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45969.859178935185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45969.859178935185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45969.859178935185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45969.859178935185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45969.859178935185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45969.859178935185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45969.859178935185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45969.859178935185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45969.859178935185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45969.859178935185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45969.859178935185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45969.859178935185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45969.859178935185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45969.859178935185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45969.859178935185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45969.859178935185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45969.859178935185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45969.859178935185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45969.859178935185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45969.859178935185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45969.859178935185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45969.859178935185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45969.859178935185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45969.859178935185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45969.859178935185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45969.859178935185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45969.859178935185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45969.859178935185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45969.859178935185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45969.859178935185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45969.859178935185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45969.859178935185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45969.859178935185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45969.859178935185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45969.859178935185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45969.859178935185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45969.859178935185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45969.859178935185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45969.859178935185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45969.859178935185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45969.859178935185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45969.859178935185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45969.859178935185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45969.859178935185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45969.859178935185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45969.859178935185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45969.859178935185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45969.859178935185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45969.859178935185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45969.859178935185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45969.859178935185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45969.859178935185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45969.859178935185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45969.859178935185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45969.859178935185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45969.859178935185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45969.859178935185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45969.859178935185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45969.859178935185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45969.859178935185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45969.859178935185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45969.859178935185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45969.859178935185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45969.859178935185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45969.859178935185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45969.859178935185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45969.859178935185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45969.859178935185</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