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594" documentId="120_S{2AC9BD13-BADA-5192-A53E-5A8FF88502F6}" xr6:coauthVersionLast="47" xr6:coauthVersionMax="47" xr10:uidLastSave="{F354A655-D63C-493D-B0DD-1B2EE76239F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<sst xmlns="http://schemas.openxmlformats.org/spreadsheetml/2006/main" count="180285" uniqueCount="39126">
  <si>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</si>
  <si>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</si>
  <si>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</si>
  <si>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</si>
  <si>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</si>
  <si>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</si>
  <si>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</si>
  <si>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</si>
  <si>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</si>
  <si>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</si>
  <si>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</si>
  <si>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</si>
  <si>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</si>
  <si>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</si>
  <si>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</si>
  <si>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</si>
  <si>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</si>
  <si>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</si>
  <si>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</si>
  <si>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</si>
  <si>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</si>
  <si>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</si>
  <si>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</si>
  <si>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</si>
  <si>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</si>
  <si>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</si>
  <si>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</si>
  <si>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</si>
  <si>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</si>
  <si>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</si>
  <si>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</si>
  <si>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</si>
  <si>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</si>
  <si>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</si>
  <si>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</si>
  <si>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</si>
  <si>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</si>
  <si>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</si>
  <si>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</si>
  <si>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</si>
  <si>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</si>
  <si>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</si>
  <si>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</si>
  <si>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</si>
  <si>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</si>
  <si>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</si>
  <si>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</si>
  <si>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</si>
  <si>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</si>
  <si>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</si>
  <si>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</si>
  <si>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</si>
  <si>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</si>
  <si>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</si>
  <si>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</si>
  <si>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</si>
  <si>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</si>
  <si>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</si>
  <si>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</si>
  <si>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</si>
  <si>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</si>
  <si>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</si>
  <si>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</si>
  <si>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</si>
  <si>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</si>
  <si>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</si>
  <si>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</si>
  <si>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</si>
  <si>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</si>
  <si>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</si>
  <si>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</si>
  <si>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</si>
  <si>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</si>
  <si>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</si>
  <si>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</si>
  <si>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</si>
  <si>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</si>
  <si>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</si>
  <si>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</si>
  <si>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</si>
  <si>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</si>
  <si>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</si>
  <si>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</si>
  <si>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</si>
  <si>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</si>
  <si>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</si>
  <si>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</si>
  <si>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</si>
  <si>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</si>
  <si>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</si>
  <si>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</si>
  <si>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</si>
  <si>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</si>
  <si>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</si>
  <si>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</si>
  <si>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</si>
  <si>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</si>
  <si>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</si>
  <si>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</si>
  <si>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</si>
  <si>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</si>
  <si>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</si>
  <si>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</si>
  <si>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</si>
  <si>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</si>
  <si>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</si>
  <si>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</si>
  <si>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</si>
  <si>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</si>
  <si>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</si>
  <si>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</si>
  <si>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</si>
  <si>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</si>
  <si>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</si>
  <si>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</si>
  <si>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</si>
  <si>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</si>
  <si>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</si>
  <si>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</si>
  <si>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</si>
  <si>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</si>
  <si>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</si>
  <si>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</si>
  <si>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</si>
  <si>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</si>
  <si>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</si>
  <si>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</si>
  <si>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</si>
  <si>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</si>
  <si>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</si>
  <si>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</si>
  <si>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</si>
  <si>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</si>
  <si>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</si>
  <si>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</si>
  <si>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</si>
  <si>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</si>
  <si>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</si>
  <si>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</si>
  <si>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</si>
  <si>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</si>
  <si>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</si>
  <si>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</si>
  <si>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</si>
  <si>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</si>
  <si>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</si>
  <si>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</si>
  <si>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</si>
  <si>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</si>
  <si>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</si>
  <si>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</si>
  <si>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</si>
  <si>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</si>
  <si>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</si>
  <si>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</si>
  <si>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</si>
  <si>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</si>
  <si>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</si>
  <si>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</si>
  <si>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</si>
  <si>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</si>
  <si>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</si>
  <si>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</si>
  <si>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</si>
  <si>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</si>
  <si>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</si>
  <si>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</si>
  <si>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</si>
  <si>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</si>
  <si>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</si>
  <si>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</si>
  <si>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</si>
  <si>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</si>
  <si>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</si>
  <si>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</si>
  <si>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</si>
  <si>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</si>
  <si>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</si>
  <si>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</si>
  <si>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</si>
  <si>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</si>
  <si>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</si>
  <si>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</si>
  <si>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</si>
  <si>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</si>
  <si>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</si>
  <si>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</si>
  <si>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</si>
  <si>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</si>
  <si>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</si>
  <si>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</si>
  <si>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</si>
  <si>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</si>
  <si>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</si>
  <si>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</si>
  <si>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</si>
  <si>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</si>
  <si>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</si>
  <si>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</si>
  <si>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</si>
  <si>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</si>
  <si>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</si>
  <si>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</si>
  <si>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</si>
  <si>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</si>
  <si>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</si>
  <si>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</si>
  <si>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</si>
  <si>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</si>
  <si>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</si>
  <si>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</si>
  <si>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</si>
  <si>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</si>
  <si>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</si>
  <si>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</si>
  <si>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</si>
  <si>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</si>
  <si>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</si>
  <si>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</si>
  <si>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</si>
  <si>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</si>
  <si>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</si>
  <si>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</si>
  <si>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</si>
  <si>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</si>
  <si>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</si>
  <si>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</si>
  <si>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</si>
  <si>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</si>
  <si>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</si>
  <si>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</si>
  <si>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</si>
  <si>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</si>
  <si>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</si>
  <si>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</si>
  <si>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</si>
  <si>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</si>
  <si>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</si>
  <si>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</si>
  <si>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</si>
  <si>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</si>
  <si>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</si>
  <si>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</si>
  <si>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</si>
  <si>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</si>
  <si>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</si>
  <si>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</si>
  <si>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</si>
  <si>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</si>
  <si>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</si>
  <si>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</si>
  <si>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</si>
  <si>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</si>
  <si>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</si>
  <si>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</si>
  <si>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</si>
  <si>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</si>
  <si>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</si>
  <si>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</si>
  <si>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</si>
  <si>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</si>
  <si>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</si>
  <si>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</si>
  <si>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</si>
  <si>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</si>
  <si>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</si>
  <si>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</si>
  <si>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</si>
  <si>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</si>
  <si>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</si>
  <si>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</si>
  <si>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</si>
  <si>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</si>
  <si>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</si>
  <si>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</si>
  <si>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</si>
  <si>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</si>
  <si>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</si>
  <si>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</si>
  <si>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</si>
  <si>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</si>
  <si>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</si>
  <si>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</si>
  <si>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</si>
  <si>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</si>
  <si>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</si>
  <si>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</si>
  <si>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</si>
  <si>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</si>
  <si>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</si>
  <si>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</si>
  <si>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</si>
  <si>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</si>
  <si>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</si>
  <si>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</si>
  <si>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</si>
  <si>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</si>
  <si>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</si>
  <si>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</si>
  <si>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</si>
  <si>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</si>
  <si>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</si>
  <si>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</si>
  <si>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</si>
  <si>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</si>
  <si>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</si>
  <si>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</si>
  <si>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</si>
  <si>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</si>
  <si>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</si>
  <si>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</si>
  <si>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</si>
  <si>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</si>
  <si>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</si>
  <si>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</si>
  <si>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</si>
  <si>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</si>
  <si>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</si>
  <si>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</si>
  <si>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</si>
  <si>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</si>
  <si>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</si>
  <si>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</si>
  <si>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</si>
  <si>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</si>
  <si>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</si>
  <si>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</si>
  <si>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</si>
  <si>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</si>
  <si>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</si>
  <si>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</si>
  <si>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</si>
  <si>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</si>
  <si>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</si>
  <si>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</si>
  <si>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</si>
  <si>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</si>
  <si>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</si>
  <si>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</si>
  <si>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</si>
  <si>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</si>
  <si>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</si>
  <si>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</si>
  <si>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</si>
  <si>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</si>
  <si>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</si>
  <si>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</si>
  <si>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</si>
  <si>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</si>
  <si>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</si>
  <si>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</si>
  <si>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</si>
  <si>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</si>
  <si>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</si>
  <si>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</si>
  <si>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</si>
  <si>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</si>
  <si>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</si>
  <si>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</si>
  <si>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</si>
  <si>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</si>
  <si>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</si>
  <si>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</si>
  <si>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</si>
  <si>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</si>
  <si>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</si>
  <si>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</si>
  <si>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</si>
  <si>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</si>
  <si>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</si>
  <si>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</si>
  <si>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</si>
  <si>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</si>
  <si>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</si>
  <si>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</si>
  <si>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</si>
  <si>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</si>
  <si>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</si>
  <si>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</si>
  <si>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</si>
  <si>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</si>
  <si>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</si>
  <si>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</si>
  <si>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</si>
  <si>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</si>
  <si>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</si>
  <si>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</si>
  <si>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</si>
  <si>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</si>
  <si>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</si>
  <si>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</si>
  <si>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</si>
  <si>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</si>
  <si>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</si>
  <si>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</si>
  <si>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</si>
  <si>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</si>
  <si>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</si>
  <si>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</si>
  <si>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</si>
  <si>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</si>
  <si>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</si>
  <si>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</si>
  <si>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</si>
  <si>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</si>
  <si>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</si>
  <si>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</si>
  <si>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</si>
  <si>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</si>
  <si>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</si>
  <si>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</si>
  <si>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</si>
  <si>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</si>
  <si>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</si>
  <si>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</si>
  <si>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</si>
  <si>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</si>
  <si>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</si>
  <si>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</si>
  <si>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</si>
  <si>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</si>
  <si>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</si>
  <si>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</si>
  <si>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</si>
  <si>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</si>
  <si>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</si>
  <si>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</si>
  <si>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</si>
  <si>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</si>
  <si>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</si>
  <si>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</si>
  <si>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</si>
  <si>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</si>
  <si>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</si>
  <si>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</si>
  <si>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</si>
  <si>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</si>
  <si>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</si>
  <si>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</si>
  <si>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</si>
  <si>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</si>
  <si>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</si>
  <si>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</si>
  <si>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</si>
  <si>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</si>
  <si>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</si>
  <si>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</si>
  <si>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</si>
  <si>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</si>
  <si>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</si>
  <si>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</si>
  <si>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</si>
  <si>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</si>
  <si>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</si>
  <si>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</si>
  <si>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</si>
  <si>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</si>
  <si>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</si>
  <si>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</si>
  <si>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</si>
  <si>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</si>
  <si>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</si>
  <si>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</si>
  <si>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</si>
  <si>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</si>
  <si>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</si>
  <si>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</si>
  <si>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</si>
  <si>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</si>
  <si>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</si>
  <si>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</si>
  <si>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</si>
  <si>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</si>
  <si>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</si>
  <si>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</si>
  <si>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</si>
  <si>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</si>
  <si>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</si>
  <si>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</si>
  <si>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</si>
  <si>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</si>
  <si>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</si>
  <si>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</si>
  <si>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</si>
  <si>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</si>
  <si>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</si>
  <si>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</si>
  <si>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</si>
  <si>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</si>
  <si>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</si>
  <si>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</si>
  <si>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</si>
  <si>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</si>
  <si>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</si>
  <si>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</si>
  <si>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</si>
  <si>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</si>
  <si>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</si>
  <si>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</si>
  <si>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</si>
  <si>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</si>
  <si>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</si>
  <si>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</si>
  <si>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</si>
  <si>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</si>
  <si>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</si>
  <si>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</si>
  <si>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</si>
  <si>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</si>
  <si>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</si>
  <si>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</si>
  <si>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</si>
  <si>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</si>
  <si>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</si>
  <si>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</si>
  <si>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</si>
  <si>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</si>
  <si>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</si>
  <si>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</si>
  <si>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</si>
  <si>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</si>
  <si>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</si>
  <si>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</si>
  <si>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</si>
  <si>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</si>
  <si>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</si>
  <si>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</si>
  <si>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</si>
  <si>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</si>
  <si>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</si>
  <si>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</si>
  <si>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</si>
  <si>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</si>
  <si>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</si>
  <si>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</si>
  <si>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</si>
  <si>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</si>
  <si>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</si>
  <si>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</si>
  <si>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</si>
  <si>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</si>
  <si>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</si>
  <si>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</si>
  <si>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</si>
  <si>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</si>
  <si>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</si>
  <si>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</si>
  <si>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</si>
  <si>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</si>
  <si>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</si>
  <si>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</si>
  <si>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</si>
  <si>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</si>
  <si>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</si>
  <si>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</si>
  <si>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</si>
  <si>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</si>
  <si>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</si>
  <si>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</si>
  <si>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</si>
  <si>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</si>
  <si>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</si>
  <si>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</si>
  <si>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</si>
  <si>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</si>
  <si>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</si>
  <si>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</si>
  <si>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</si>
  <si>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</si>
  <si>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</si>
  <si>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</si>
  <si>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</si>
  <si>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</si>
  <si>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</si>
  <si>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</si>
  <si>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</si>
  <si>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</si>
  <si>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</si>
  <si>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</si>
  <si>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</si>
  <si>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</si>
  <si>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</si>
  <si>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</si>
  <si>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</si>
  <si>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</si>
  <si>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</si>
  <si>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</si>
  <si>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</si>
  <si>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</si>
  <si>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</si>
  <si>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</si>
  <si>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</si>
  <si>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</si>
  <si>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</si>
  <si>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</si>
  <si>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</si>
  <si>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</si>
  <si>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</si>
  <si>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</si>
  <si>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</si>
  <si>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</si>
  <si>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</si>
  <si>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</si>
  <si>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</si>
  <si>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</si>
  <si>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</si>
  <si>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</si>
  <si>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</si>
  <si>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</si>
  <si>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</si>
  <si>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</si>
  <si>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</si>
  <si>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</si>
  <si>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</si>
  <si>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</si>
  <si>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</si>
  <si>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</si>
  <si>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</si>
  <si>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</si>
  <si>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</si>
  <si>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</si>
  <si>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</si>
  <si>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</si>
  <si>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</si>
  <si>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</si>
  <si>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</si>
  <si>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</si>
  <si>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</si>
  <si>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</si>
  <si>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</si>
  <si>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</si>
  <si>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</si>
  <si>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</si>
  <si>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</si>
  <si>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</si>
  <si>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</si>
  <si>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</si>
  <si>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</si>
  <si>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</si>
  <si>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</si>
  <si>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</si>
  <si>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</si>
  <si>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</si>
  <si>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</si>
  <si>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</si>
  <si>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</si>
  <si>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</si>
  <si>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</si>
  <si>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</si>
  <si>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</si>
  <si>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</si>
  <si>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</si>
  <si>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</si>
  <si>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</si>
  <si>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</si>
  <si>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</si>
  <si>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</si>
  <si>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</si>
  <si>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</si>
  <si>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</si>
  <si>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</si>
  <si>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</si>
  <si>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</si>
  <si>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</si>
  <si>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</si>
  <si>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</si>
  <si>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</si>
  <si>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</si>
  <si>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</si>
  <si>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</si>
  <si>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</si>
  <si>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</si>
  <si>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</si>
  <si>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</si>
  <si>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</si>
  <si>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</si>
  <si>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</si>
  <si>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</si>
  <si>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</si>
  <si>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</si>
  <si>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</si>
  <si>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</si>
  <si>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</si>
  <si>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</si>
  <si>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</si>
  <si>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</si>
  <si>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</si>
  <si>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</si>
  <si>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</si>
  <si>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</si>
  <si>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</si>
  <si>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</si>
  <si>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</si>
  <si>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</si>
  <si>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</si>
  <si>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</si>
  <si>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</si>
  <si>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</si>
  <si>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</si>
  <si>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</si>
  <si>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</si>
  <si>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</si>
  <si>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</si>
  <si>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</si>
  <si>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</si>
  <si>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</si>
  <si>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</si>
  <si>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</si>
  <si>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</si>
  <si>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</si>
  <si>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</si>
  <si>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</si>
  <si>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</si>
  <si>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</si>
  <si>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</si>
  <si>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</si>
  <si>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</si>
  <si>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</si>
  <si>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</si>
  <si>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</si>
  <si>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</si>
  <si>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</si>
  <si>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</si>
  <si>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</si>
  <si>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</si>
  <si>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</si>
  <si>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</si>
  <si>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</si>
  <si>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</si>
  <si>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</si>
  <si>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</si>
  <si>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</si>
  <si>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</si>
  <si>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</si>
  <si>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</si>
  <si>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</si>
  <si>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</si>
  <si>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</si>
  <si>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</si>
  <si>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</si>
  <si>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</si>
  <si>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</si>
  <si>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</si>
  <si>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</si>
  <si>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</si>
  <si>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</si>
  <si>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</si>
  <si>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</si>
  <si>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</si>
  <si>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</si>
  <si>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</si>
  <si>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</si>
  <si>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</si>
  <si>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</si>
  <si>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</si>
  <si>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</si>
  <si>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</si>
  <si>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</si>
  <si>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</si>
  <si>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</si>
  <si>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</si>
  <si>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</si>
  <si>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</si>
  <si>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</si>
  <si>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</si>
  <si>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</si>
  <si>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</si>
  <si>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</si>
  <si>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</si>
  <si>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</si>
  <si>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</si>
  <si>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</si>
  <si>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</si>
  <si>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</si>
  <si>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</si>
  <si>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</si>
  <si>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</si>
  <si>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</si>
  <si>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</si>
  <si>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</si>
  <si>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</si>
  <si>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</si>
  <si>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</si>
  <si>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</si>
  <si>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</si>
  <si>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</si>
  <si>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</si>
  <si>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</si>
  <si>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</si>
  <si>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</si>
  <si>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</si>
  <si>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</si>
  <si>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</si>
  <si>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</si>
  <si>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</si>
  <si>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</si>
  <si>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</si>
  <si>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</si>
  <si>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</si>
  <si>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</si>
  <si>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</si>
  <si>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</si>
  <si>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</si>
  <si>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</si>
  <si>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</si>
  <si>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</si>
  <si>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</si>
  <si>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</si>
  <si>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</si>
  <si>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</si>
  <si>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</si>
  <si>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</si>
  <si>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</si>
  <si>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</si>
  <si>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</si>
  <si>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</si>
  <si>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</si>
  <si>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</si>
  <si>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</si>
  <si>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</si>
  <si>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</si>
  <si>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</si>
  <si>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</si>
  <si>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</si>
  <si>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</si>
  <si>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</si>
  <si>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</si>
  <si>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</si>
  <si>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</si>
  <si>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</si>
  <si>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</si>
  <si>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</si>
  <si>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</si>
  <si>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</si>
  <si>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</si>
  <si>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</si>
  <si>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</si>
  <si>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</si>
  <si>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</si>
  <si>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</si>
  <si>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</si>
  <si>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</si>
  <si>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</si>
  <si>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</si>
  <si>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</si>
  <si>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</si>
  <si>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</si>
  <si>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</si>
  <si>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</si>
  <si>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</si>
  <si>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</si>
  <si>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</si>
  <si>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</si>
  <si>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</si>
  <si>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</si>
  <si>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</si>
  <si>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</si>
  <si>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</si>
  <si>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</si>
  <si>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</si>
  <si>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</si>
  <si>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</si>
  <si>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</si>
  <si>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</si>
  <si>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</si>
  <si>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</si>
  <si>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</si>
  <si>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</si>
  <si>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</si>
  <si>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</si>
  <si>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</si>
  <si>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</si>
  <si>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</si>
  <si>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</si>
  <si>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</si>
  <si>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</si>
  <si>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</si>
  <si>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</si>
  <si>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</si>
  <si>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</si>
  <si>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</si>
  <si>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</si>
  <si>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</si>
  <si>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</si>
  <si>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</si>
  <si>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</si>
  <si>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</si>
  <si>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</si>
  <si>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</si>
  <si>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</si>
  <si>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</si>
  <si>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</si>
  <si>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</si>
  <si>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</si>
  <si>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</si>
  <si>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</si>
  <si>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</si>
  <si>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</si>
  <si>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</si>
  <si>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</si>
  <si>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</si>
  <si>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</si>
  <si>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</si>
  <si>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</si>
  <si>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</si>
  <si>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</si>
  <si>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</si>
  <si>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</si>
  <si>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</si>
  <si>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</si>
  <si>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</si>
  <si>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</si>
  <si>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</si>
  <si>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</si>
  <si>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</si>
  <si>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</si>
  <si>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</si>
  <si>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</si>
  <si>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</si>
  <si>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</si>
  <si>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</si>
  <si>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</si>
  <si>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</si>
  <si>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</si>
  <si>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</si>
  <si>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</si>
  <si>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</si>
  <si>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</si>
  <si>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</si>
  <si>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</si>
  <si>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</si>
  <si>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</si>
  <si>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</si>
  <si>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</si>
  <si>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</si>
  <si>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</si>
  <si>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</si>
  <si>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</si>
  <si>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</si>
  <si>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</si>
  <si>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</si>
  <si>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</si>
  <si>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</si>
  <si>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</si>
  <si>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</si>
  <si>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</si>
  <si>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</si>
  <si>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</si>
  <si>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</si>
  <si>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</si>
  <si>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</si>
  <si>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</si>
  <si>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</si>
  <si>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</si>
  <si>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</si>
  <si>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</si>
  <si>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</si>
  <si>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</si>
  <si>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</si>
  <si>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</si>
  <si>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</si>
  <si>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</si>
  <si>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</si>
  <si>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</si>
  <si>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</si>
  <si>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</si>
  <si>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</si>
  <si>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</si>
  <si>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</si>
  <si>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</si>
  <si>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</si>
  <si>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</si>
  <si>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</si>
  <si>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</si>
  <si>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</si>
  <si>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</si>
  <si>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</si>
  <si>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</si>
  <si>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</si>
  <si>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</si>
  <si>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</si>
  <si>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</si>
  <si>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</si>
  <si>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</si>
  <si>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</si>
  <si>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</si>
  <si>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</si>
  <si>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</si>
  <si>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</si>
  <si>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</si>
  <si>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</si>
  <si>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</si>
  <si>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</si>
  <si>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</si>
  <si>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</si>
  <si>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</si>
  <si>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</si>
  <si>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</si>
  <si>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</si>
  <si>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</si>
  <si>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</si>
  <si>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</si>
  <si>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</si>
  <si>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</si>
  <si>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</si>
  <si>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</si>
  <si>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</si>
  <si>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</si>
  <si>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</si>
  <si>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</si>
  <si>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</si>
  <si>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</si>
  <si>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</si>
  <si>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</si>
  <si>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</si>
  <si>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</si>
  <si>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</si>
  <si>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</si>
  <si>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</si>
  <si>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</si>
  <si>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</si>
  <si>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</si>
  <si>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</si>
  <si>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</si>
  <si>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</si>
  <si>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</si>
  <si>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</si>
  <si>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</si>
  <si>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</si>
  <si>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</si>
  <si>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</si>
  <si>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</si>
  <si>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</si>
  <si>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</si>
  <si>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</si>
  <si>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</si>
  <si>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</si>
  <si>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</si>
  <si>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</si>
  <si>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</si>
  <si>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</si>
  <si>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</si>
  <si>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</si>
  <si>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</si>
  <si>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</si>
  <si>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</si>
  <si>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</si>
  <si>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</si>
  <si>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</si>
  <si>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</si>
  <si>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</si>
  <si>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</si>
  <si>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</si>
  <si>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</si>
  <si>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</si>
  <si>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</si>
  <si>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</si>
  <si>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</si>
  <si>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</si>
  <si>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</si>
  <si>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</si>
  <si>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</si>
  <si>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</si>
  <si>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</si>
  <si>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</si>
  <si>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</si>
  <si>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</si>
  <si>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</si>
  <si>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</si>
  <si>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</si>
  <si>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</si>
  <si>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</si>
  <si>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</si>
  <si>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</si>
  <si>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</si>
  <si>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</si>
  <si>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</si>
  <si>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</si>
  <si>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</si>
  <si>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</si>
  <si>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</si>
  <si>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</si>
  <si>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</si>
  <si>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</si>
  <si>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</si>
  <si>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</si>
  <si>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</si>
  <si>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</si>
  <si>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</si>
  <si>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</si>
  <si>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</si>
  <si>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</si>
  <si>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</si>
  <si>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</si>
  <si>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</si>
  <si>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</si>
  <si>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</si>
  <si>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</si>
  <si>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</si>
  <si>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</si>
  <si>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</si>
  <si>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</si>
  <si>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</si>
  <si>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</si>
  <si>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</si>
  <si>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</si>
  <si>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</si>
  <si>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</si>
  <si>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</si>
  <si>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</si>
  <si>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</si>
  <si>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</si>
  <si>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</si>
  <si>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</si>
  <si>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</si>
  <si>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</si>
  <si>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</si>
  <si>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</si>
  <si>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</si>
  <si>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</si>
  <si>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</si>
  <si>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</si>
  <si>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</si>
  <si>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</si>
  <si>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</si>
  <si>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</si>
  <si>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</si>
  <si>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</si>
  <si>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</si>
  <si>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</si>
  <si>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</si>
  <si>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</si>
  <si>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</si>
  <si>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</si>
  <si>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</si>
  <si>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</si>
  <si>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</si>
  <si>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</si>
  <si>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</si>
  <si>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</si>
  <si>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</si>
  <si>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</si>
  <si>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</si>
  <si>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</si>
  <si>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</si>
  <si>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</si>
  <si>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</si>
  <si>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</si>
  <si>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</si>
  <si>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</si>
  <si>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</si>
  <si>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</si>
  <si>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</si>
  <si>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</si>
  <si>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</si>
  <si>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</si>
  <si>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</si>
  <si>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</si>
  <si>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</si>
  <si>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</si>
  <si>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</si>
  <si>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</si>
  <si>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</si>
  <si>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</si>
  <si>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</si>
  <si>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</si>
  <si>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</si>
  <si>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</si>
  <si>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</si>
  <si>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</si>
  <si>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</si>
  <si>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</si>
  <si>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</si>
  <si>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</si>
  <si>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</si>
  <si>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</si>
  <si>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</si>
  <si>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</si>
  <si>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</si>
  <si>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</si>
  <si>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</si>
  <si>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</si>
  <si>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</si>
  <si>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</si>
  <si>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</si>
  <si>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</si>
  <si>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</si>
  <si>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</si>
  <si>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</si>
  <si>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</si>
  <si>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</si>
  <si>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</si>
  <si>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</si>
  <si>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</si>
  <si>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</si>
  <si>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</si>
  <si>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</si>
  <si>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</si>
  <si>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</si>
  <si>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</si>
  <si>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</si>
  <si>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</si>
  <si>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</si>
  <si>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</si>
  <si>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</si>
  <si>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</si>
  <si>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</si>
  <si>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</si>
  <si>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</si>
  <si>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</si>
  <si>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</si>
  <si>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</si>
  <si>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</si>
  <si>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</si>
  <si>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</si>
  <si>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</si>
  <si>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</si>
  <si>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</si>
  <si>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</si>
  <si>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</si>
  <si>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</si>
  <si>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</si>
  <si>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</si>
  <si>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</si>
  <si>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</si>
  <si>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</si>
  <si>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</si>
  <si>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</si>
  <si>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</si>
  <si>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</si>
  <si>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</si>
  <si>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</si>
  <si>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</si>
  <si>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</si>
  <si>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</si>
  <si>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</si>
  <si>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</si>
  <si>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</si>
  <si>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</si>
  <si>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</si>
  <si>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</si>
  <si>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</si>
  <si>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</si>
  <si>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</si>
  <si>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</si>
  <si>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</si>
  <si>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</si>
  <si>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</si>
  <si>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</si>
  <si>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</si>
  <si>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</si>
  <si>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</si>
  <si>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</si>
  <si>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</si>
  <si>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</si>
  <si>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</si>
  <si>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</si>
  <si>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</si>
  <si>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</si>
  <si>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</si>
  <si>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</si>
  <si>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</si>
  <si>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</si>
  <si>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</si>
  <si>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</si>
  <si>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</si>
  <si>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</si>
  <si>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</si>
  <si>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</si>
  <si>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</si>
  <si>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</si>
  <si>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</si>
  <si>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</si>
  <si>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</si>
  <si>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</si>
  <si>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</si>
  <si>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</si>
  <si>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</si>
  <si>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</si>
  <si>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</si>
  <si>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</si>
  <si>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</si>
  <si>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</si>
  <si>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</si>
  <si>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</si>
  <si>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</si>
  <si>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</si>
  <si>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</si>
  <si>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</si>
  <si>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</si>
  <si>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</si>
  <si>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</si>
  <si>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</si>
  <si>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</si>
  <si>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</si>
  <si>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</si>
  <si>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</si>
  <si>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</si>
  <si>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</si>
  <si>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</si>
  <si>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</si>
  <si>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</si>
  <si>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</si>
  <si>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</si>
  <si>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</si>
  <si>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</si>
  <si>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</si>
  <si>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</si>
  <si>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</si>
  <si>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</si>
  <si>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</si>
  <si>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</si>
  <si>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</si>
  <si>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</si>
  <si>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</si>
  <si>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</si>
  <si>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</si>
  <si>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</si>
  <si>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</si>
  <si>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</si>
  <si>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</si>
  <si>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</si>
  <si>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</si>
  <si>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</si>
  <si>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</si>
  <si>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</si>
  <si>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</si>
  <si>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</si>
  <si>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</si>
  <si>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</si>
  <si>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</si>
  <si>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</si>
  <si>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</si>
  <si>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</si>
  <si>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</si>
  <si>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</si>
  <si>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</si>
  <si>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</si>
  <si>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</si>
  <si>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</si>
  <si>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</si>
  <si>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</si>
  <si>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</si>
  <si>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</si>
  <si>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</si>
  <si>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</si>
  <si>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</si>
  <si>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</si>
  <si>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</si>
  <si>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</si>
  <si>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</si>
  <si>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</si>
  <si>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</si>
  <si>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</si>
  <si>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</si>
  <si>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</si>
  <si>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</si>
  <si>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</si>
  <si>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</si>
  <si>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</si>
  <si>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</si>
  <si>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</si>
  <si>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</si>
  <si>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</si>
  <si>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</si>
  <si>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</si>
  <si>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</si>
  <si>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</si>
  <si>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</si>
  <si>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</si>
  <si>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</si>
  <si>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</si>
  <si>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</si>
  <si>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</si>
  <si>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</si>
  <si>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</si>
  <si>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</si>
  <si>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</si>
  <si>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</si>
  <si>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</si>
  <si>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</si>
  <si>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</si>
  <si>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</si>
  <si>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</si>
  <si>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</si>
  <si>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</si>
  <si>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</si>
  <si>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</si>
  <si>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</si>
  <si>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</si>
  <si>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</si>
  <si>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</si>
  <si>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</si>
  <si>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</si>
  <si>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</si>
  <si>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</si>
  <si>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</si>
  <si>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</si>
  <si>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</si>
  <si>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</si>
  <si>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</si>
  <si>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</si>
  <si>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</si>
  <si>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</si>
  <si>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</si>
  <si>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</si>
  <si>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</si>
  <si>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</si>
  <si>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</si>
  <si>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</si>
  <si>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</si>
  <si>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</si>
  <si>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</si>
  <si>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</si>
  <si>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</si>
  <si>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</si>
  <si>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</si>
  <si>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</si>
  <si>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</si>
  <si>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</si>
  <si>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</si>
  <si>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</si>
  <si>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</si>
  <si>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</si>
  <si>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</si>
  <si>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</si>
  <si>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</si>
  <si>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</si>
  <si>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</si>
  <si>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</si>
  <si>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</si>
  <si>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</si>
  <si>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</si>
  <si>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</si>
  <si>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</si>
  <si>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</si>
  <si>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</si>
  <si>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</si>
  <si>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</si>
  <si>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</si>
  <si>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</si>
  <si>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</si>
  <si>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</si>
  <si>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</si>
  <si>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</si>
  <si>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</si>
  <si>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</si>
  <si>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</si>
  <si>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</si>
  <si>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</si>
  <si>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</si>
  <si>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</si>
  <si>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</si>
  <si>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</si>
  <si>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</si>
  <si>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</si>
  <si>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</si>
  <si>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</si>
  <si>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</si>
  <si>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</si>
  <si>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</si>
  <si>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</si>
  <si>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</si>
  <si>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</si>
  <si>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</si>
  <si>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</si>
  <si>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</si>
  <si>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</si>
  <si>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</si>
  <si>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</si>
  <si>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</si>
  <si>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</si>
  <si>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</si>
  <si>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</si>
  <si>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</si>
  <si>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</si>
  <si>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</si>
  <si>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</si>
  <si>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</si>
  <si>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</si>
  <si>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</si>
  <si>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</si>
  <si>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</si>
  <si>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</si>
  <si>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</si>
  <si>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</si>
  <si>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</si>
  <si>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</si>
  <si>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</si>
  <si>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</si>
  <si>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</si>
  <si>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</si>
  <si>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</si>
  <si>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</si>
  <si>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</si>
  <si>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</si>
  <si>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</si>
  <si>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</si>
  <si>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</si>
  <si>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</si>
  <si>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</si>
  <si>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</si>
  <si>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</si>
  <si>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</si>
  <si>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</si>
  <si>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</si>
  <si>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</si>
  <si>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</si>
  <si>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</si>
  <si>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</si>
  <si>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</si>
  <si>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</si>
  <si>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</si>
  <si>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</si>
  <si>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</si>
  <si>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</si>
  <si>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</si>
  <si>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</si>
  <si>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</si>
  <si>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</si>
  <si>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</si>
  <si>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</si>
  <si>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</si>
  <si>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</si>
  <si>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</si>
  <si>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</si>
  <si>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</si>
  <si>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</si>
  <si>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</si>
  <si>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</si>
  <si>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</si>
  <si>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</si>
  <si>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</si>
  <si>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</si>
  <si>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</si>
  <si>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</si>
  <si>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</si>
  <si>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</si>
  <si>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</si>
  <si>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</si>
  <si>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</si>
  <si>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</si>
  <si>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</si>
  <si>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</si>
  <si>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</si>
  <si>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</si>
  <si>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</si>
  <si>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</si>
  <si>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</si>
  <si>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</si>
  <si>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</si>
  <si>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</si>
  <si>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</si>
  <si>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</si>
  <si>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</si>
  <si>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</si>
  <si>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</si>
  <si>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</si>
  <si>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</si>
  <si>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</si>
  <si>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</si>
  <si>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</si>
  <si>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</si>
  <si>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</si>
  <si>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</si>
  <si>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</si>
  <si>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</si>
  <si>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</si>
  <si>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</si>
  <si>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</si>
  <si>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</si>
  <si>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</si>
  <si>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</si>
  <si>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</si>
  <si>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</si>
  <si>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</si>
  <si>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</si>
  <si>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</si>
  <si>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</si>
  <si>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</si>
  <si>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</si>
  <si>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</si>
  <si>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</si>
  <si>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</si>
  <si>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</si>
  <si>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</si>
  <si>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</si>
  <si>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</si>
  <si>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</si>
  <si>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</si>
  <si>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</si>
  <si>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</si>
  <si>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</si>
  <si>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</si>
  <si>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</si>
  <si>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</si>
  <si>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</si>
  <si>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</si>
  <si>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</si>
  <si>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</si>
  <si>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</si>
  <si>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</si>
  <si>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</si>
  <si>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</si>
  <si>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</si>
  <si>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</si>
  <si>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</si>
  <si>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</si>
  <si>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</si>
  <si>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</si>
  <si>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</si>
  <si>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</si>
  <si>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</si>
  <si>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</si>
  <si>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</si>
  <si>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</si>
  <si>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</si>
  <si>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</si>
  <si>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</si>
  <si>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</si>
  <si>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</si>
  <si>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</si>
  <si>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</si>
  <si>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</si>
  <si>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</si>
  <si>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</si>
  <si>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</si>
  <si>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</si>
  <si>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</si>
  <si>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</si>
  <si>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</si>
  <si>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</si>
  <si>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</si>
  <si>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</si>
  <si>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</si>
  <si>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</si>
  <si>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</si>
  <si>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</si>
  <si>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</si>
  <si>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</si>
  <si>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</si>
  <si>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</si>
  <si>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</si>
  <si>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</si>
  <si>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</si>
  <si>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</si>
  <si>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</si>
  <si>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</si>
  <si>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</si>
  <si>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</si>
  <si>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</si>
  <si>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</si>
  <si>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</si>
  <si>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</si>
  <si>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</si>
  <si>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</si>
  <si>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</si>
  <si>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</si>
  <si>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</si>
  <si>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</si>
  <si>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</si>
  <si>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</si>
  <si>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</si>
  <si>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</si>
  <si>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</si>
  <si>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</si>
  <si>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</si>
  <si>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</si>
  <si>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</si>
  <si>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</si>
  <si>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</si>
  <si>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</si>
  <si>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</si>
  <si>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</si>
  <si>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</si>
  <si>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</si>
  <si>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</si>
  <si>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</si>
  <si>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</si>
  <si>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</si>
  <si>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</si>
  <si>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</si>
  <si>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</si>
  <si>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</si>
  <si>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</si>
  <si>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</si>
  <si>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</si>
  <si>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</si>
  <si>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</si>
  <si>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</si>
  <si>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</si>
  <si>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</si>
  <si>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</si>
  <si>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</si>
  <si>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</si>
  <si>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</si>
  <si>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</si>
  <si>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</si>
  <si>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</si>
  <si>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</si>
  <si>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</si>
  <si>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</si>
  <si>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</si>
  <si>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</si>
  <si>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</si>
  <si>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</si>
  <si>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</si>
  <si>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</si>
  <si>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</si>
  <si>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</si>
  <si>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</si>
  <si>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</si>
  <si>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</si>
  <si>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</si>
  <si>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</si>
  <si>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</si>
  <si>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</si>
  <si>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</si>
  <si>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</si>
  <si>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</si>
  <si>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</si>
  <si>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</si>
  <si>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</si>
  <si>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</si>
  <si>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</si>
  <si>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</si>
  <si>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</si>
  <si>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</si>
  <si>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</si>
  <si>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</si>
  <si>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</si>
  <si>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</si>
  <si>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</si>
  <si>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</si>
  <si>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</si>
  <si>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</si>
  <si>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</si>
  <si>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</si>
  <si>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</si>
  <si>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</si>
  <si>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</si>
  <si>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</si>
  <si>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</si>
  <si>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</si>
  <si>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</si>
  <si>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</si>
  <si>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</si>
  <si>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</si>
  <si>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</si>
  <si>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</si>
  <si>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</si>
  <si>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</si>
  <si>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</si>
  <si>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</si>
  <si>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</si>
  <si>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</si>
  <si>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</si>
  <si>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</si>
  <si>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</si>
  <si>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</si>
  <si>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</si>
  <si>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</si>
  <si>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</si>
  <si>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</si>
  <si>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</si>
  <si>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</si>
  <si>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</si>
  <si>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</si>
  <si>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</si>
  <si>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</si>
  <si>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</si>
  <si>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</si>
  <si>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</si>
  <si>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</si>
  <si>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</si>
  <si>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</si>
  <si>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</si>
  <si>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</si>
  <si>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</si>
  <si>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</si>
  <si>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</si>
  <si>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</si>
  <si>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</si>
  <si>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</si>
  <si>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</si>
  <si>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</si>
  <si>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</si>
  <si>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</si>
  <si>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</si>
  <si>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</si>
  <si>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</si>
  <si>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</si>
  <si>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</si>
  <si>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</si>
  <si>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</si>
  <si>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</si>
  <si>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</si>
  <si>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</si>
  <si>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</si>
  <si>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</si>
  <si>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</si>
  <si>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</si>
  <si>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</si>
  <si>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</si>
  <si>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</si>
  <si>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</si>
  <si>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</si>
  <si>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</si>
  <si>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</si>
  <si>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</si>
  <si>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</si>
  <si>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</si>
  <si>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</si>
  <si>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</si>
  <si>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</si>
  <si>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</si>
  <si>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</si>
  <si>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</si>
  <si>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</si>
  <si>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</si>
  <si>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</si>
  <si>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</si>
  <si>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</si>
  <si>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</si>
  <si>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</si>
  <si>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</si>
  <si>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</si>
  <si>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</si>
  <si>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</si>
  <si>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</si>
  <si>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</si>
  <si>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</si>
  <si>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</si>
  <si>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</si>
  <si>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</si>
  <si>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</si>
  <si>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</si>
  <si>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</si>
  <si>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</si>
  <si>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</si>
  <si>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</si>
  <si>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</si>
  <si>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</si>
  <si>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</si>
  <si>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</si>
  <si>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</si>
  <si>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</si>
  <si>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</si>
  <si>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</si>
  <si>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</si>
  <si>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</si>
  <si>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</si>
  <si>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</si>
  <si>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</si>
  <si>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</si>
  <si>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</si>
  <si>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</si>
  <si>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</si>
  <si>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</si>
  <si>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</si>
  <si>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</si>
  <si>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</si>
  <si>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</si>
  <si>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</si>
  <si>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</si>
  <si>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</si>
  <si>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</si>
  <si>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</si>
  <si>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</si>
  <si>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</si>
  <si>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</si>
  <si>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</si>
  <si>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</si>
  <si>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</si>
  <si>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</si>
  <si>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</si>
  <si>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</si>
  <si>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</si>
  <si>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</si>
  <si>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</si>
  <si>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</si>
  <si>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</si>
  <si>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</si>
  <si>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</si>
  <si>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</si>
  <si>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</si>
  <si>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</si>
  <si>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</si>
  <si>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</si>
  <si>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</si>
  <si>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</si>
  <si>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</si>
  <si>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</si>
  <si>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</si>
  <si>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</si>
  <si>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</si>
  <si>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</si>
  <si>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</si>
  <si>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</si>
  <si>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</si>
  <si>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</si>
  <si>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</si>
  <si>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</si>
  <si>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</si>
  <si>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</si>
  <si>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</si>
  <si>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</si>
  <si>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</si>
  <si>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</si>
  <si>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</si>
  <si>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</si>
  <si>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</si>
  <si>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</si>
  <si>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</si>
  <si>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</si>
  <si>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</si>
  <si>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</si>
  <si>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</si>
  <si>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</si>
  <si>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</si>
  <si>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</si>
  <si>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</si>
  <si>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</si>
  <si>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</si>
  <si>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</si>
  <si>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</si>
  <si>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</si>
  <si>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</si>
  <si>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</si>
  <si>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</si>
  <si>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</si>
  <si>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</si>
  <si>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</si>
  <si>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</si>
  <si>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</si>
  <si>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</si>
  <si>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</si>
  <si>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</si>
  <si>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</si>
  <si>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</si>
  <si>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</si>
  <si>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</si>
  <si>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</si>
  <si>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</si>
  <si>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</si>
  <si>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</si>
  <si>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</si>
  <si>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</si>
  <si>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</si>
  <si>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</si>
  <si>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</si>
  <si>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</si>
  <si>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</si>
  <si>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</si>
  <si>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</si>
  <si>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</si>
  <si>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</si>
  <si>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</si>
  <si>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</si>
  <si>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</si>
  <si>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</si>
  <si>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</si>
  <si>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</si>
  <si>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</si>
  <si>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</si>
  <si>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</si>
  <si>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</si>
  <si>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</si>
  <si>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</si>
  <si>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</si>
  <si>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</si>
  <si>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</si>
  <si>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</si>
  <si>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</si>
  <si>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</si>
  <si>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</si>
  <si>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</si>
  <si>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</si>
  <si>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</si>
  <si>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</si>
  <si>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</si>
  <si>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</si>
  <si>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</si>
  <si>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</si>
  <si>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</si>
  <si>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</si>
  <si>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</si>
  <si>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</si>
  <si>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</si>
  <si>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</si>
  <si>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</si>
  <si>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</si>
  <si>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</si>
  <si>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</si>
  <si>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</si>
  <si>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</si>
  <si>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</si>
  <si>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</si>
  <si>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</si>
  <si>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</si>
  <si>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</si>
  <si>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</si>
  <si>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</si>
  <si>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</si>
  <si>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</si>
  <si>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</si>
  <si>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</si>
  <si>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</si>
  <si>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</si>
  <si>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</si>
  <si>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</si>
  <si>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</si>
  <si>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</si>
  <si>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</si>
  <si>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</si>
  <si>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</si>
  <si>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</si>
  <si>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</si>
  <si>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</si>
  <si>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</si>
  <si>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</si>
  <si>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</si>
  <si>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</si>
  <si>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</si>
  <si>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</si>
  <si>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</si>
  <si>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</si>
  <si>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</si>
  <si>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</si>
  <si>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</si>
  <si>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</si>
  <si>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</si>
  <si>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</si>
  <si>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</si>
  <si>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</si>
  <si>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</si>
  <si>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</si>
  <si>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</si>
  <si>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</si>
  <si>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</si>
  <si>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</si>
  <si>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</si>
  <si>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</si>
  <si>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</si>
  <si>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</si>
  <si>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</si>
  <si>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</si>
  <si>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</si>
  <si>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</si>
  <si>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</si>
  <si>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</si>
  <si>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</si>
  <si>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</si>
  <si>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</si>
  <si>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</si>
  <si>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</si>
  <si>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</si>
  <si>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</si>
  <si>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</si>
  <si>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</si>
  <si>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</si>
  <si>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</si>
  <si>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</si>
  <si>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</si>
  <si>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</si>
  <si>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</si>
  <si>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</si>
  <si>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</si>
  <si>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</si>
  <si>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</si>
  <si>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</si>
  <si>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</si>
  <si>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</si>
  <si>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</si>
  <si>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</si>
  <si>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</si>
  <si>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</si>
  <si>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</si>
  <si>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</si>
  <si>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</si>
  <si>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</si>
  <si>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</si>
  <si>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</si>
  <si>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</si>
  <si>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</si>
  <si>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</si>
  <si>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</si>
  <si>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</si>
  <si>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</si>
  <si>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</si>
  <si>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</si>
  <si>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</si>
  <si>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</si>
  <si>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</si>
  <si>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</si>
  <si>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</si>
  <si>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</si>
  <si>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</si>
  <si>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</si>
  <si>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</si>
  <si>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</si>
  <si>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</si>
  <si>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</si>
  <si>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</si>
  <si>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</si>
  <si>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</si>
  <si>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</si>
  <si>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</si>
  <si>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</si>
  <si>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</si>
  <si>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</si>
  <si>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</si>
  <si>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</si>
  <si>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</si>
  <si>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</si>
  <si>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</si>
  <si>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</si>
  <si>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</si>
  <si>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</si>
  <si>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</si>
  <si>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</si>
  <si>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</si>
  <si>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</si>
  <si>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</si>
  <si>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</si>
  <si>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</si>
  <si>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</si>
  <si>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</si>
  <si>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</si>
  <si>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</si>
  <si>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</si>
  <si>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</si>
  <si>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</si>
  <si>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</si>
  <si>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</si>
  <si>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</si>
  <si>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</si>
  <si>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</si>
  <si>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</si>
  <si>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</si>
  <si>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</si>
  <si>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</si>
  <si>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</si>
  <si>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</si>
  <si>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</si>
  <si>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</si>
  <si>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</si>
  <si>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</si>
  <si>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</si>
  <si>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</si>
  <si>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</si>
  <si>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</si>
  <si>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</si>
  <si>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</si>
  <si>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</si>
  <si>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</si>
  <si>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</si>
  <si>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</si>
  <si>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</si>
  <si>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</si>
  <si>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</si>
  <si>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</si>
  <si>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</si>
  <si>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</si>
  <si>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</si>
  <si>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</si>
  <si>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</si>
  <si>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</si>
  <si>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</si>
  <si>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</si>
  <si>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</si>
  <si>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</si>
  <si>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</si>
  <si>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</si>
  <si>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</si>
  <si>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</si>
  <si>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</si>
  <si>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</si>
  <si>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</si>
  <si>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</si>
  <si>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</si>
  <si>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</si>
  <si>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</si>
  <si>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</si>
  <si>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</si>
  <si>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</si>
  <si>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</si>
  <si>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</si>
  <si>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</si>
  <si>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</si>
  <si>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</si>
  <si>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</si>
  <si>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</si>
  <si>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</si>
  <si>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</si>
  <si>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</si>
  <si>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</si>
  <si>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</si>
  <si>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</si>
  <si>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</si>
  <si>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</si>
  <si>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</si>
  <si>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</si>
  <si>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</si>
  <si>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</si>
  <si>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</si>
  <si>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</si>
  <si>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</si>
  <si>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</si>
  <si>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</si>
  <si>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</si>
  <si>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</si>
  <si>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</si>
  <si>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</si>
  <si>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</si>
  <si>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</si>
  <si>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</si>
  <si>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</si>
  <si>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</si>
  <si>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</si>
  <si>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</si>
  <si>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</si>
  <si>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</si>
  <si>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</si>
  <si>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</si>
  <si>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</si>
  <si>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</si>
  <si>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</si>
  <si>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</si>
  <si>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</si>
  <si>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</si>
  <si>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</si>
  <si>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</si>
  <si>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</si>
  <si>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</si>
  <si>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</si>
  <si>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</si>
  <si>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</si>
  <si>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</si>
  <si>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</si>
  <si>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</si>
  <si>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</si>
  <si>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</si>
  <si>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</si>
  <si>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</si>
  <si>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</si>
  <si>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</si>
  <si>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</si>
  <si>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</si>
  <si>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</si>
  <si>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</si>
  <si>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</si>
  <si>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</si>
  <si>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</si>
  <si>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</si>
  <si>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</si>
  <si>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</si>
  <si>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</si>
  <si>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</si>
  <si>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</si>
  <si>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</si>
  <si>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</si>
  <si>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</si>
  <si>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</si>
  <si>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</si>
  <si>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</si>
  <si>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</si>
  <si>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</si>
  <si>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</si>
  <si>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</si>
  <si>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</si>
  <si>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</si>
  <si>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</si>
  <si>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</si>
  <si>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</si>
  <si>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</si>
  <si>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</si>
  <si>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</si>
  <si>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</si>
  <si>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</si>
  <si>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</si>
  <si>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</si>
  <si>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</si>
  <si>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</si>
  <si>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</si>
  <si>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</si>
  <si>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</si>
  <si>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</si>
  <si>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</si>
  <si>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</si>
  <si>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</si>
  <si>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</si>
  <si>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</si>
  <si>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</si>
  <si>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</si>
  <si>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</si>
  <si>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</si>
  <si>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</si>
  <si>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</si>
  <si>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</si>
  <si>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</si>
  <si>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</si>
  <si>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</si>
  <si>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</si>
  <si>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</si>
  <si>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</si>
  <si>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</si>
  <si>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</si>
  <si>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</si>
  <si>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</si>
  <si>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</si>
  <si>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</si>
  <si>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</si>
  <si>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</si>
  <si>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</si>
  <si>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</si>
  <si>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</si>
  <si>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</si>
  <si>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</si>
  <si>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</si>
  <si>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</si>
  <si>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</si>
  <si>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</si>
  <si>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</si>
  <si>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</si>
  <si>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</si>
  <si>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</si>
  <si>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</si>
  <si>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</si>
  <si>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</si>
  <si>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</si>
  <si>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</si>
  <si>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</si>
  <si>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</si>
  <si>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</si>
  <si>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</si>
  <si>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</si>
  <si>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</si>
  <si>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</si>
  <si>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</si>
  <si>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</si>
  <si>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</si>
  <si>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</si>
  <si>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</si>
  <si>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</si>
  <si>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</si>
  <si>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</si>
  <si>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</si>
  <si>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</si>
  <si>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</si>
  <si>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</si>
  <si>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</si>
  <si>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</si>
  <si>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</si>
  <si>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</si>
  <si>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</si>
  <si>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</si>
  <si>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</si>
  <si>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</si>
  <si>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</si>
  <si>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</si>
  <si>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</si>
  <si>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</si>
  <si>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</si>
  <si>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</si>
  <si>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</si>
  <si>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</si>
  <si>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</si>
  <si>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</si>
  <si>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</si>
  <si>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</si>
  <si>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</si>
  <si>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</si>
  <si>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</si>
  <si>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</si>
  <si>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</si>
  <si>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</si>
  <si>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</si>
  <si>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</si>
  <si>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</si>
  <si>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</si>
  <si>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</si>
  <si>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</si>
  <si>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</si>
  <si>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</si>
  <si>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</si>
  <si>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</si>
  <si>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</si>
  <si>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</si>
  <si>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</si>
  <si>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</si>
  <si>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</si>
  <si>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</si>
  <si>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</si>
  <si>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</si>
  <si>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</si>
  <si>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</si>
  <si>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</si>
  <si>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</si>
  <si>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</si>
  <si>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</si>
  <si>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</si>
  <si>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</si>
  <si>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</si>
  <si>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</si>
  <si>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</si>
  <si>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</si>
  <si>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</si>
  <si>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</si>
  <si>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</si>
  <si>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</si>
  <si>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</si>
  <si>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</si>
  <si>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</si>
  <si>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</si>
  <si>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</si>
  <si>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</si>
  <si>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</si>
  <si>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</si>
  <si>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</si>
  <si>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</si>
  <si>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</si>
  <si>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</si>
  <si>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</si>
  <si>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</si>
  <si>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</si>
  <si>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</si>
  <si>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</si>
  <si>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</si>
  <si>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</si>
  <si>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</si>
  <si>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</si>
  <si>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</si>
  <si>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</si>
  <si>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</si>
  <si>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</si>
  <si>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</si>
  <si>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</si>
  <si>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</si>
  <si>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</si>
  <si>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</si>
  <si>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</si>
  <si>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</si>
  <si>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</si>
  <si>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</si>
  <si>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</si>
  <si>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</si>
  <si>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</si>
  <si>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</si>
  <si>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</si>
  <si>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</si>
  <si>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</si>
  <si>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</si>
  <si>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</si>
  <si>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</si>
  <si>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</si>
  <si>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</si>
  <si>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</si>
  <si>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</si>
  <si>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</si>
  <si>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</si>
  <si>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</si>
  <si>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</si>
  <si>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</si>
  <si>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</si>
  <si>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</si>
  <si>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</si>
  <si>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</si>
  <si>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</si>
  <si>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</si>
  <si>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</si>
  <si>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</si>
  <si>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</si>
  <si>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</si>
  <si>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</si>
  <si>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</si>
  <si>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</si>
  <si>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</si>
  <si>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</si>
  <si>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</si>
  <si>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</si>
  <si>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</si>
  <si>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</si>
  <si>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</si>
  <si>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</si>
  <si>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</si>
  <si>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</si>
  <si>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</si>
  <si>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</si>
  <si>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</si>
  <si>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</si>
  <si>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</si>
  <si>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</si>
  <si>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</si>
  <si>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</si>
  <si>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</si>
  <si>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</si>
  <si>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</si>
  <si>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</si>
  <si>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</si>
  <si>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</si>
  <si>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</si>
  <si>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</si>
  <si>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</si>
  <si>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</si>
  <si>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</si>
  <si>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</si>
  <si>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</si>
  <si>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</si>
  <si>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</si>
  <si>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</si>
  <si>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</si>
  <si>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</si>
  <si>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</si>
  <si>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</si>
  <si>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</si>
  <si>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</si>
  <si>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</si>
  <si>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</si>
  <si>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</si>
  <si>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</si>
  <si>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</si>
  <si>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</si>
  <si>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</si>
  <si>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</si>
  <si>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</si>
  <si>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</si>
  <si>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</si>
  <si>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</si>
  <si>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</si>
  <si>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</si>
  <si>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</si>
  <si>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</si>
  <si>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</si>
  <si>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</si>
  <si>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</si>
  <si>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</si>
  <si>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</si>
  <si>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</si>
  <si>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</si>
  <si>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</si>
  <si>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</si>
  <si>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</si>
  <si>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</si>
  <si>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</si>
  <si>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</si>
  <si>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</si>
  <si>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</si>
  <si>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</si>
  <si>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</si>
  <si>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</si>
  <si>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</si>
  <si>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</si>
  <si>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</si>
  <si>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</si>
  <si>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</si>
  <si>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</si>
  <si>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</si>
  <si>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</si>
  <si>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</si>
  <si>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</si>
  <si>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</si>
  <si>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</si>
  <si>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</si>
  <si>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</si>
  <si>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</si>
  <si>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</si>
  <si>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</si>
  <si>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</si>
  <si>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</si>
  <si>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</si>
  <si>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</si>
  <si>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</si>
  <si>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</si>
  <si>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</si>
  <si>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</si>
  <si>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</si>
  <si>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</si>
  <si>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</si>
  <si>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</si>
  <si>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</si>
  <si>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</si>
  <si>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</si>
  <si>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</si>
  <si>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</si>
  <si>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</si>
  <si>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</si>
  <si>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</si>
  <si>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</si>
  <si>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</si>
  <si>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</si>
  <si>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</si>
  <si>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</si>
  <si>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</si>
  <si>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</si>
  <si>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</si>
  <si>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</si>
  <si>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</si>
  <si>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</si>
  <si>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</si>
  <si>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</si>
  <si>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</si>
  <si>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</si>
  <si>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</si>
  <si>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</si>
  <si>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</si>
  <si>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</si>
  <si>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</si>
  <si>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</si>
  <si>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</si>
  <si>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</si>
  <si>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</si>
  <si>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</si>
  <si>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</si>
  <si>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</si>
  <si>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</si>
  <si>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</si>
  <si>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</si>
  <si>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</si>
  <si>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</si>
  <si>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</si>
  <si>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</si>
  <si>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</si>
  <si>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</si>
  <si>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</si>
  <si>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</si>
  <si>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</si>
  <si>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</si>
  <si>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</si>
  <si>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</si>
  <si>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</si>
  <si>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</si>
  <si>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</si>
  <si>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</si>
  <si>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</si>
  <si>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</si>
  <si>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</si>
  <si>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</si>
  <si>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</si>
  <si>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</si>
  <si>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</si>
  <si>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</si>
  <si>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</si>
  <si>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</si>
  <si>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</si>
  <si>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</si>
  <si>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</si>
  <si>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</si>
  <si>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</si>
  <si>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</si>
  <si>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</si>
  <si>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</si>
  <si>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</si>
  <si>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</si>
  <si>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</si>
  <si>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</si>
  <si>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</si>
  <si>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</si>
  <si>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</si>
  <si>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</si>
  <si>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</si>
  <si>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</si>
  <si>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</si>
  <si>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</si>
  <si>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</si>
  <si>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</si>
  <si>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</si>
  <si>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</si>
  <si>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</si>
  <si>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</si>
  <si>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</si>
  <si>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</si>
  <si>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</si>
  <si>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</si>
  <si>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</si>
  <si>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</si>
  <si>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</si>
  <si>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</si>
  <si>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</si>
  <si>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</si>
  <si>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</si>
  <si>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</si>
  <si>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</si>
  <si>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</si>
  <si>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</si>
  <si>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</si>
  <si>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</si>
  <si>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</si>
  <si>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</si>
  <si>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</si>
  <si>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</si>
  <si>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</si>
  <si>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</si>
  <si>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</si>
  <si>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</si>
  <si>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</si>
  <si>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</si>
  <si>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</si>
  <si>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</si>
  <si>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</si>
  <si>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</si>
  <si>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</si>
  <si>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</si>
  <si>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</si>
  <si>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</si>
  <si>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</si>
  <si>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</si>
  <si>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</si>
  <si>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</si>
  <si>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</si>
  <si>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</si>
  <si>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</si>
  <si>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</si>
  <si>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</si>
  <si>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</si>
  <si>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</si>
  <si>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</si>
  <si>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</si>
  <si>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</si>
  <si>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</si>
  <si>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</si>
  <si>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</si>
  <si>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</si>
  <si>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</si>
  <si>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</si>
  <si>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</si>
  <si>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</si>
  <si>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</si>
  <si>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</si>
  <si>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</si>
  <si>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</si>
  <si>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</si>
  <si>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</si>
  <si>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</si>
  <si>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</si>
  <si>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</si>
  <si>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</si>
  <si>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</si>
  <si>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</si>
  <si>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</si>
  <si>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</si>
  <si>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</si>
  <si>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</si>
  <si>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</si>
  <si>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</si>
  <si>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</si>
  <si>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</si>
  <si>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</si>
  <si>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</si>
  <si>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</si>
  <si>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</si>
  <si>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</si>
  <si>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</si>
  <si>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</si>
  <si>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</si>
  <si>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</si>
  <si>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</si>
  <si>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</si>
  <si>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</si>
  <si>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</si>
  <si>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</si>
  <si>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</si>
  <si>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</si>
  <si>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</si>
  <si>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</si>
  <si>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</si>
  <si>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</si>
  <si>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</si>
  <si>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</si>
  <si>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</si>
  <si>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</si>
  <si>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</si>
  <si>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</si>
  <si>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</si>
  <si>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</si>
  <si>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</si>
  <si>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</si>
  <si>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</si>
  <si>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</si>
  <si>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</si>
  <si>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</si>
  <si>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</si>
  <si>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</si>
  <si>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</si>
  <si>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</si>
  <si>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</si>
  <si>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</si>
  <si>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</si>
  <si>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</si>
  <si>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</si>
  <si>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</si>
  <si>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</si>
  <si>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</si>
  <si>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</si>
  <si>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</si>
  <si>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</si>
  <si>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</si>
  <si>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</si>
  <si>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</si>
  <si>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</si>
  <si>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</si>
  <si>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</si>
  <si>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</si>
  <si>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</si>
  <si>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</si>
  <si>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</si>
  <si>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</si>
  <si>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</si>
  <si>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</si>
  <si>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</si>
  <si>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</si>
  <si>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</si>
  <si>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</si>
  <si>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</si>
  <si>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</si>
  <si>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</si>
  <si>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</si>
  <si>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</si>
  <si>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</si>
  <si>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</si>
  <si>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</si>
  <si>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</si>
  <si>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</si>
  <si>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</si>
  <si>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</si>
  <si>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</si>
  <si>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</si>
  <si>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</si>
  <si>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</si>
  <si>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</si>
  <si>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</si>
  <si>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</si>
  <si>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</si>
  <si>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</si>
  <si>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</si>
  <si>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</si>
  <si>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</si>
  <si>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</si>
  <si>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</si>
  <si>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</si>
  <si>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</si>
  <si>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</si>
  <si>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</si>
  <si>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</si>
  <si>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</si>
  <si>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</si>
  <si>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</si>
  <si>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</si>
  <si>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</si>
  <si>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</si>
  <si>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</si>
  <si>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</si>
  <si>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</si>
  <si>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</si>
  <si>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</si>
  <si>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</si>
  <si>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</si>
  <si>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</si>
  <si>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</si>
  <si>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</si>
  <si>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</si>
  <si>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</si>
  <si>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</si>
  <si>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</si>
  <si>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</si>
  <si>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</si>
  <si>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</si>
  <si>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</si>
  <si>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</si>
  <si>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</si>
  <si>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</si>
  <si>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</si>
  <si>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</si>
  <si>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</si>
  <si>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</si>
  <si>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</si>
  <si>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</si>
  <si>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</si>
  <si>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</si>
  <si>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</si>
  <si>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</si>
  <si>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</si>
  <si>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</si>
  <si>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</si>
  <si>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</si>
  <si>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</si>
  <si>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</si>
  <si>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</si>
  <si>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</si>
  <si>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</si>
  <si>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</si>
  <si>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</si>
  <si>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</si>
  <si>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</si>
  <si>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</si>
  <si>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</si>
  <si>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</si>
  <si>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</si>
  <si>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</si>
  <si>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</si>
  <si>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</si>
  <si>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</si>
  <si>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</si>
  <si>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</si>
  <si>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</si>
  <si>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</si>
  <si>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</si>
  <si>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</si>
  <si>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</si>
  <si>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</si>
  <si>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</si>
  <si>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</si>
  <si>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</si>
  <si>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</si>
  <si>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</si>
  <si>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</si>
  <si>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</si>
  <si>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</si>
  <si>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</si>
  <si>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</si>
  <si>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</si>
  <si>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</si>
  <si>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</si>
  <si>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</si>
  <si>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</si>
  <si>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</si>
  <si>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</si>
  <si>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</si>
  <si>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</si>
  <si>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</si>
  <si>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</si>
  <si>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</si>
  <si>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</si>
  <si>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</si>
  <si>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</si>
  <si>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</si>
  <si>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</si>
  <si>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</si>
  <si>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</si>
  <si>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</si>
  <si>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</si>
  <si>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</si>
  <si>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</si>
  <si>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</si>
  <si>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</si>
  <si>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</si>
  <si>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</si>
  <si>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</si>
  <si>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</si>
  <si>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</si>
  <si>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</si>
  <si>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</si>
  <si>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</si>
  <si>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</si>
  <si>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</si>
  <si>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</si>
  <si>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</si>
  <si>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</si>
  <si>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</si>
  <si>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</si>
  <si>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</si>
  <si>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</si>
  <si>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</si>
  <si>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</si>
  <si>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</si>
  <si>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</si>
  <si>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</si>
  <si>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</si>
  <si>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</si>
  <si>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</si>
  <si>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</si>
  <si>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</si>
  <si>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</si>
  <si>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</si>
  <si>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</si>
  <si>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</si>
  <si>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</si>
  <si>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</si>
  <si>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</si>
  <si>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</si>
  <si>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</si>
  <si>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</si>
  <si>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</si>
  <si>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</si>
  <si>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</si>
  <si>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</si>
  <si>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</si>
  <si>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</si>
  <si>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</si>
  <si>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</si>
  <si>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</si>
  <si>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</si>
  <si>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</si>
  <si>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</si>
  <si>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</si>
  <si>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</si>
  <si>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</si>
  <si>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</si>
  <si>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</si>
  <si>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</si>
  <si>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</si>
  <si>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</si>
  <si>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</si>
  <si>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</si>
  <si>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</si>
  <si>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</si>
  <si>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</si>
  <si>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</si>
  <si>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</si>
  <si>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</si>
  <si>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</si>
  <si>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</si>
  <si>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</si>
  <si>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</si>
  <si>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</si>
  <si>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</si>
  <si>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</si>
  <si>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</si>
  <si>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</si>
  <si>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</si>
  <si>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</si>
  <si>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</si>
  <si>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</si>
  <si>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</si>
  <si>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</si>
  <si>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</si>
  <si>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</si>
  <si>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</si>
  <si>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</si>
  <si>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</si>
  <si>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</si>
  <si>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</si>
  <si>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</si>
  <si>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</si>
  <si>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</si>
  <si>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</si>
  <si>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</si>
  <si>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</si>
  <si>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</si>
  <si>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</si>
  <si>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</si>
  <si>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</si>
  <si>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</si>
  <si>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</si>
  <si>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</si>
  <si>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</si>
  <si>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</si>
  <si>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</si>
  <si>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</si>
  <si>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</si>
  <si>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</si>
  <si>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</si>
  <si>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</si>
  <si>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</si>
  <si>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</si>
  <si>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</si>
  <si>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</si>
  <si>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</si>
  <si>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</si>
  <si>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</si>
  <si>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</si>
  <si>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</si>
  <si>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</si>
  <si>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</si>
  <si>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</si>
  <si>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</si>
  <si>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</si>
  <si>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</si>
  <si>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</si>
  <si>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</si>
  <si>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</si>
  <si>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</si>
  <si>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</si>
  <si>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</si>
  <si>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</si>
  <si>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</si>
  <si>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</si>
  <si>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</si>
  <si>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</si>
  <si>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</si>
  <si>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</si>
  <si>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</si>
  <si>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</si>
  <si>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</si>
  <si>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</si>
  <si>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</si>
  <si>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</si>
  <si>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</si>
  <si>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</si>
  <si>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</si>
  <si>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</si>
  <si>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</si>
  <si>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</si>
  <si>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</si>
  <si>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</si>
  <si>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</si>
  <si>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</si>
  <si>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</si>
  <si>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</si>
  <si>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</si>
  <si>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</si>
  <si>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</si>
  <si>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</si>
  <si>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</si>
  <si>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</si>
  <si>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</si>
  <si>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</si>
  <si>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</si>
  <si>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</si>
  <si>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</si>
  <si>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</si>
  <si>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</si>
  <si>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</si>
  <si>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</si>
  <si>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</si>
  <si>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</si>
  <si>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</si>
  <si>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</si>
  <si>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</si>
  <si>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</si>
  <si>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</si>
  <si>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</si>
  <si>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</si>
  <si>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</si>
  <si>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</si>
  <si>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</si>
  <si>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</si>
  <si>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</si>
  <si>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</si>
  <si>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</si>
  <si>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</si>
  <si>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</si>
  <si>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</si>
  <si>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</si>
  <si>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</si>
  <si>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</si>
  <si>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</si>
  <si>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</si>
  <si>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</si>
  <si>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</si>
  <si>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</si>
  <si>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</si>
  <si>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</si>
  <si>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</si>
  <si>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</si>
  <si>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</si>
  <si>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</si>
  <si>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</si>
  <si>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</si>
  <si>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</si>
  <si>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</si>
  <si>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</si>
  <si>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</si>
  <si>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</si>
  <si>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</si>
  <si>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</si>
  <si>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</si>
  <si>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</si>
  <si>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</si>
  <si>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</si>
  <si>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</si>
  <si>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</si>
  <si>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</si>
  <si>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</si>
  <si>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</si>
  <si>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</si>
  <si>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</si>
  <si>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</si>
  <si>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</si>
  <si>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</si>
  <si>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</si>
  <si>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</si>
  <si>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</si>
  <si>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</si>
  <si>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</si>
  <si>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</si>
  <si>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</si>
  <si>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</si>
  <si>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</si>
  <si>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</si>
  <si>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</si>
  <si>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</si>
  <si>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</si>
  <si>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</si>
  <si>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</si>
  <si>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</si>
  <si>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</si>
  <si>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</si>
  <si>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</si>
  <si>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</si>
  <si>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</si>
  <si>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</si>
  <si>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</si>
  <si>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</si>
  <si>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</si>
  <si>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</si>
  <si>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</si>
  <si>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</si>
  <si>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</si>
  <si>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</si>
  <si>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</si>
  <si>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</si>
  <si>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</si>
  <si>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</si>
  <si>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</si>
  <si>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</si>
  <si>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</si>
  <si>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</si>
  <si>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</si>
  <si>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</si>
  <si>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</si>
  <si>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</si>
  <si>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</si>
  <si>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</si>
  <si>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</si>
  <si>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</si>
  <si>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</si>
  <si>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</si>
  <si>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</si>
  <si>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</si>
  <si>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</si>
  <si>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</si>
  <si>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</si>
  <si>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</si>
  <si>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</si>
  <si>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</si>
  <si>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</si>
  <si>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</si>
  <si>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</si>
  <si>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</si>
  <si>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</si>
  <si>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</si>
  <si>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</si>
  <si>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</si>
  <si>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</si>
  <si>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</si>
  <si>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</si>
  <si>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</si>
  <si>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</si>
  <si>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</si>
  <si>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</si>
  <si>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</si>
  <si>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</si>
  <si>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</si>
  <si>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</si>
  <si>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</si>
  <si>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</si>
  <si>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</si>
  <si>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</si>
  <si>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</si>
  <si>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</si>
  <si>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</si>
  <si>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</si>
  <si>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</si>
  <si>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</si>
  <si>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</si>
  <si>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</si>
  <si>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</si>
  <si>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</si>
  <si>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</si>
  <si>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</si>
  <si>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</si>
  <si>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</si>
  <si>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</si>
  <si>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</si>
  <si>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</si>
  <si>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</si>
  <si>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</si>
  <si>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</si>
  <si>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</si>
  <si>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</si>
  <si>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</si>
  <si>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</si>
  <si>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</si>
  <si>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</si>
  <si>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</si>
  <si>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</si>
  <si>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</si>
  <si>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</si>
  <si>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</si>
  <si>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</si>
  <si>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</si>
  <si>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</si>
  <si>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</si>
  <si>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</si>
  <si>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</si>
  <si>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</si>
  <si>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</si>
  <si>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</si>
  <si>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</si>
  <si>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</si>
  <si>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</si>
  <si>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</si>
  <si>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</si>
  <si>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</si>
  <si>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</si>
  <si>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</si>
  <si>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</si>
  <si>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</si>
  <si>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</si>
  <si>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</si>
  <si>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</si>
  <si>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</si>
  <si>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</si>
  <si>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</si>
  <si>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</si>
  <si>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</si>
  <si>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</si>
  <si>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</si>
  <si>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</si>
  <si>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</si>
  <si>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</si>
  <si>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</si>
  <si>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</si>
  <si>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</si>
  <si>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</si>
  <si>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</si>
  <si>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</si>
  <si>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</si>
  <si>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</si>
  <si>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</si>
  <si>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</si>
  <si>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</si>
  <si>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</si>
  <si>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</si>
  <si>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</si>
  <si>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</si>
  <si>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</si>
  <si>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</si>
  <si>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</si>
  <si>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</si>
  <si>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</si>
  <si>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</si>
  <si>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</si>
  <si>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</si>
  <si>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</si>
  <si>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</si>
  <si>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</si>
  <si>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</si>
  <si>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</si>
  <si>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</si>
  <si>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</si>
  <si>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</si>
  <si>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</si>
  <si>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</si>
  <si>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</si>
  <si>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</si>
  <si>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</si>
  <si>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</si>
  <si>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</si>
  <si>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</si>
  <si>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</si>
  <si>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</si>
  <si>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</si>
  <si>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</si>
  <si>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</si>
  <si>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</si>
  <si>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</si>
  <si>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</si>
  <si>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</si>
  <si>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</si>
  <si>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</si>
  <si>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</si>
  <si>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</si>
  <si>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</si>
  <si>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</si>
  <si>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</si>
  <si>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</si>
  <si>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</si>
  <si>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</si>
  <si>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</si>
  <si>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</si>
  <si>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</si>
  <si>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</si>
  <si>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</si>
  <si>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</si>
  <si>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</si>
  <si>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</si>
  <si>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</si>
  <si>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</si>
  <si>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</si>
  <si>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</si>
  <si>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</si>
  <si>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</si>
  <si>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</si>
  <si>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</si>
  <si>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</si>
  <si>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</si>
  <si>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</si>
  <si>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</si>
  <si>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</si>
  <si>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</si>
  <si>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</si>
  <si>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</si>
  <si>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</si>
  <si>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</si>
  <si>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</si>
  <si>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</si>
  <si>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</si>
  <si>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</si>
  <si>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</si>
  <si>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</si>
  <si>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</si>
  <si>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</si>
  <si>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</si>
  <si>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</si>
  <si>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</si>
  <si>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</si>
  <si>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</si>
  <si>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</si>
  <si>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</si>
  <si>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</si>
  <si>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</si>
  <si>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</si>
  <si>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</si>
  <si>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</si>
  <si>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</si>
  <si>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</si>
  <si>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</si>
  <si>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</si>
  <si>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</si>
  <si>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</si>
  <si>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</si>
  <si>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</si>
  <si>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</si>
  <si>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</si>
  <si>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</si>
  <si>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</si>
  <si>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</si>
  <si>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</si>
  <si>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</si>
  <si>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</si>
  <si>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</si>
  <si>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</si>
  <si>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</si>
  <si>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</si>
  <si>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</si>
  <si>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</si>
  <si>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</si>
  <si>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</si>
  <si>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</si>
  <si>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</si>
  <si>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</si>
  <si>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</si>
  <si>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</si>
  <si>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</si>
  <si>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</si>
  <si>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</si>
  <si>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</si>
  <si>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</si>
  <si>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</si>
  <si>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</si>
  <si>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</si>
  <si>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</si>
  <si>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</si>
  <si>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</si>
  <si>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</si>
  <si>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</si>
  <si>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</si>
  <si>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</si>
  <si>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</si>
  <si>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</si>
  <si>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</si>
  <si>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</si>
  <si>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</si>
  <si>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</si>
  <si>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</si>
  <si>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</si>
  <si>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</si>
  <si>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</si>
  <si>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</si>
  <si>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</si>
  <si>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</si>
  <si>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</si>
  <si>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</si>
  <si>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</si>
  <si>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</si>
  <si>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</si>
  <si>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</si>
  <si>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</si>
  <si>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</si>
  <si>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</si>
  <si>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</si>
  <si>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</si>
  <si>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</si>
  <si>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</si>
  <si>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</si>
  <si>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</si>
  <si>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</si>
  <si>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</si>
  <si>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</si>
  <si>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</si>
  <si>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</si>
  <si>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</si>
  <si>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</si>
  <si>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</si>
  <si>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</si>
  <si>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</si>
  <si>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</si>
  <si>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</si>
  <si>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</si>
  <si>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</si>
  <si>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</si>
  <si>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</si>
  <si>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</si>
  <si>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</si>
  <si>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</si>
  <si>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</si>
  <si>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</si>
  <si>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</si>
  <si>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</si>
  <si>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</si>
  <si>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</si>
  <si>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</si>
  <si>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</si>
  <si>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</si>
  <si>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</si>
  <si>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</si>
  <si>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</si>
  <si>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</si>
  <si>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</si>
  <si>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</si>
  <si>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</si>
  <si>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</si>
  <si>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</si>
  <si>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</si>
  <si>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</si>
  <si>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</si>
  <si>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</si>
  <si>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</si>
  <si>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</si>
  <si>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</si>
  <si>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</si>
  <si>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</si>
  <si>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</si>
  <si>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</si>
  <si>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</si>
  <si>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</si>
  <si>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</si>
  <si>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</si>
  <si>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</si>
  <si>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</si>
  <si>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</si>
  <si>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</si>
  <si>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</si>
  <si>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</si>
  <si>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</si>
  <si>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</si>
  <si>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</si>
  <si>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</si>
  <si>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</si>
  <si>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</si>
  <si>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</si>
  <si>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</si>
  <si>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</si>
  <si>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</si>
  <si>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</si>
  <si>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</si>
  <si>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</si>
  <si>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</si>
  <si>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</si>
  <si>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</si>
  <si>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</si>
  <si>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</si>
  <si>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</si>
  <si>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</si>
  <si>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</si>
  <si>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</si>
  <si>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</si>
  <si>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</si>
  <si>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</si>
  <si>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</si>
  <si>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</si>
  <si>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</si>
  <si>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</si>
  <si>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</si>
  <si>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</si>
  <si>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</si>
  <si>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</si>
  <si>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</si>
  <si>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</si>
  <si>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</si>
  <si>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</si>
  <si>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</si>
  <si>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</si>
  <si>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</si>
  <si>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</si>
  <si>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</si>
  <si>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</si>
  <si>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</si>
  <si>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</si>
  <si>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</si>
  <si>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</si>
  <si>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</si>
  <si>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</si>
  <si>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</si>
  <si>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</si>
  <si>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</si>
  <si>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</si>
  <si>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</si>
  <si>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</si>
  <si>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</si>
  <si>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</si>
  <si>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</si>
  <si>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</si>
  <si>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</si>
  <si>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</si>
  <si>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</si>
  <si>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</si>
  <si>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</si>
  <si>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</si>
  <si>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</si>
  <si>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</si>
  <si>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</si>
  <si>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</si>
  <si>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</si>
  <si>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</si>
  <si>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</si>
  <si>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</si>
  <si>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</si>
  <si>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</si>
  <si>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</si>
  <si>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</si>
  <si>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</si>
  <si>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</si>
  <si>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</si>
  <si>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</si>
  <si>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</si>
  <si>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</si>
  <si>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</si>
  <si>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</si>
  <si>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</si>
  <si>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</si>
  <si>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</si>
  <si>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</si>
  <si>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</si>
  <si>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</si>
  <si>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</si>
  <si>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</si>
  <si>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</si>
  <si>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</si>
  <si>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</si>
  <si>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</si>
  <si>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</si>
  <si>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</si>
  <si>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</si>
  <si>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</si>
  <si>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</si>
  <si>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</si>
  <si>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</si>
  <si>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</si>
  <si>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</si>
  <si>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</si>
  <si>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</si>
  <si>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</si>
  <si>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</si>
  <si>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</si>
  <si>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</si>
  <si>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</si>
  <si>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</si>
  <si>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</si>
  <si>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</si>
  <si>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</si>
  <si>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</si>
  <si>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</si>
  <si>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</si>
  <si>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</si>
  <si>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</si>
  <si>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</si>
  <si>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</si>
  <si>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</si>
  <si>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</si>
  <si>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</si>
  <si>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</si>
  <si>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</si>
  <si>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</si>
  <si>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</si>
  <si>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</si>
  <si>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</si>
  <si>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</si>
  <si>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</si>
  <si>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</si>
  <si>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</si>
  <si>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</si>
  <si>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</si>
  <si>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</si>
  <si>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</si>
  <si>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</si>
  <si>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</si>
  <si>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</si>
  <si>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</si>
  <si>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</si>
  <si>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</si>
  <si>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</si>
  <si>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</si>
  <si>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</si>
  <si>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</si>
  <si>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</si>
  <si>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</si>
  <si>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</si>
  <si>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</si>
  <si>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</si>
  <si>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</si>
  <si>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</si>
  <si>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</si>
  <si>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</si>
  <si>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</si>
  <si>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</si>
  <si>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</si>
  <si>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</si>
  <si>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</si>
  <si>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</si>
  <si>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</si>
  <si>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</si>
  <si>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</si>
  <si>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</si>
  <si>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</si>
  <si>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</si>
  <si>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</si>
  <si>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</si>
  <si>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</si>
  <si>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</si>
  <si>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</si>
  <si>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</si>
  <si>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</si>
  <si>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</si>
  <si>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</si>
  <si>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</si>
  <si>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</si>
  <si>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</si>
  <si>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</si>
  <si>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</si>
  <si>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</si>
  <si>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</si>
  <si>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</si>
  <si>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</si>
  <si>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</si>
  <si>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</si>
  <si>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</si>
  <si>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</si>
  <si>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</si>
  <si>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</si>
  <si>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</si>
  <si>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</si>
  <si>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</si>
  <si>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</si>
  <si>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</si>
  <si>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</si>
  <si>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</si>
  <si>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</si>
  <si>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</si>
  <si>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</si>
  <si>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</si>
  <si>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</si>
  <si>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</si>
  <si>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</si>
  <si>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</si>
  <si>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</si>
  <si>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</si>
  <si>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</si>
  <si>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</si>
  <si>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</si>
  <si>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</si>
  <si>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</si>
  <si>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</si>
  <si>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</si>
  <si>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</si>
  <si>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</si>
  <si>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</si>
  <si>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</si>
  <si>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</si>
  <si>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</si>
  <si>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</si>
  <si>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</si>
  <si>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</si>
  <si>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</si>
  <si>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</si>
  <si>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</si>
  <si>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</si>
  <si>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</si>
  <si>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</si>
  <si>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</si>
  <si>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</si>
  <si>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</si>
  <si>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</si>
  <si>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</si>
  <si>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</si>
  <si>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</si>
  <si>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</si>
  <si>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</si>
  <si>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</si>
  <si>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</si>
  <si>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</si>
  <si>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</si>
  <si>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</si>
  <si>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</si>
  <si>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</si>
  <si>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</si>
  <si>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</si>
  <si>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</si>
  <si>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</si>
  <si>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</si>
  <si>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</si>
  <si>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</si>
  <si>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</si>
  <si>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</si>
  <si>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</si>
  <si>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</si>
  <si>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</si>
  <si>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</si>
  <si>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</si>
  <si>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</si>
  <si>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</si>
  <si>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</si>
  <si>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</si>
  <si>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</si>
  <si>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</si>
  <si>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</si>
  <si>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</si>
  <si>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</si>
  <si>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</si>
  <si>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</si>
  <si>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</si>
  <si>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</si>
  <si>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</si>
  <si>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</si>
  <si>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</si>
  <si>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</si>
  <si>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</si>
  <si>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</si>
  <si>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</si>
  <si>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</si>
  <si>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</si>
  <si>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</si>
  <si>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</si>
  <si>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</si>
  <si>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</si>
  <si>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</si>
  <si>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</si>
  <si>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</si>
  <si>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</si>
  <si>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</si>
  <si>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</si>
  <si>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</si>
  <si>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</si>
  <si>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</si>
  <si>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</si>
  <si>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</si>
  <si>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</si>
  <si>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</si>
  <si>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</si>
  <si>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</si>
  <si>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</si>
  <si>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</si>
  <si>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</si>
  <si>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</si>
  <si>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</si>
  <si>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</si>
  <si>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</si>
  <si>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</si>
  <si>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</si>
  <si>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</si>
  <si>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</si>
  <si>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</si>
  <si>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</si>
  <si>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</si>
  <si>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</si>
  <si>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</si>
  <si>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</si>
  <si>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</si>
  <si>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</si>
  <si>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</si>
  <si>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</si>
  <si>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</si>
  <si>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</si>
  <si>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</si>
  <si>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</si>
  <si>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</si>
  <si>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</si>
  <si>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</si>
  <si>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</si>
  <si>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</si>
  <si>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</si>
  <si>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</si>
  <si>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</si>
  <si>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</si>
  <si>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</si>
  <si>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</si>
  <si>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</si>
  <si>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</si>
  <si>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</si>
  <si>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</si>
  <si>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</si>
  <si>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</si>
  <si>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</si>
  <si>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</si>
  <si>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</si>
  <si>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</si>
  <si>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</si>
  <si>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</si>
  <si>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</si>
  <si>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</si>
  <si>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</si>
  <si>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</si>
  <si>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</si>
  <si>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</si>
  <si>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</si>
  <si>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</si>
  <si>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</si>
  <si>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</si>
  <si>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</si>
  <si>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</si>
  <si>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</si>
  <si>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</si>
  <si>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</si>
  <si>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</si>
  <si>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</si>
  <si>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</si>
  <si>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</si>
  <si>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</si>
  <si>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</si>
  <si>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</si>
  <si>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</si>
  <si>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</si>
  <si>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</si>
  <si>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</si>
  <si>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</si>
  <si>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</si>
  <si>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</si>
  <si>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</si>
  <si>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</si>
  <si>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</si>
  <si>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</si>
  <si>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</si>
  <si>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</si>
  <si>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</si>
  <si>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</si>
  <si>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</si>
  <si>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</si>
  <si>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</si>
  <si>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</si>
  <si>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</si>
  <si>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</si>
  <si>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</si>
  <si>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</si>
  <si>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</si>
  <si>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</si>
  <si>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</si>
  <si>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</si>
  <si>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</si>
  <si>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</si>
  <si>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</si>
  <si>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</si>
  <si>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</si>
  <si>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</si>
  <si>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</si>
  <si>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</si>
  <si>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</si>
  <si>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</si>
  <si>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</si>
  <si>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</si>
  <si>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</si>
  <si>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</si>
  <si>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</si>
  <si>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</si>
  <si>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</si>
  <si>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</si>
  <si>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</si>
  <si>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</si>
  <si>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</si>
  <si>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</si>
  <si>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</si>
  <si>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</si>
  <si>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</si>
  <si>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</si>
  <si>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</si>
  <si>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</si>
  <si>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</si>
  <si>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</si>
  <si>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</si>
  <si>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</si>
  <si>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</si>
  <si>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</si>
  <si>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</si>
  <si>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</si>
  <si>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</si>
  <si>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</si>
  <si>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</si>
  <si>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</si>
  <si>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</si>
  <si>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</si>
  <si>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</si>
  <si>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</si>
  <si>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</si>
  <si>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</si>
  <si>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</si>
  <si>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</si>
  <si>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</si>
  <si>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</si>
  <si>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</si>
  <si>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</si>
  <si>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</si>
  <si>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</si>
  <si>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</si>
  <si>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</si>
  <si>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</si>
  <si>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</si>
  <si>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</si>
  <si>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</si>
  <si>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</si>
  <si>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</si>
  <si>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</si>
  <si>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</si>
  <si>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</si>
  <si>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</si>
  <si>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</si>
  <si>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</si>
  <si>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</si>
  <si>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</si>
  <si>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</si>
  <si>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</si>
  <si>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</si>
  <si>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</si>
  <si>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</si>
  <si>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</si>
  <si>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</si>
  <si>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</si>
  <si>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</si>
  <si>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</si>
  <si>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</si>
  <si>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</si>
  <si>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</si>
  <si>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</si>
  <si>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</si>
  <si>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</si>
  <si>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</si>
  <si>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</si>
  <si>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</si>
  <si>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</si>
  <si>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</si>
  <si>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</si>
  <si>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</si>
  <si>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</si>
  <si>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</si>
  <si>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</si>
  <si>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</si>
  <si>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</si>
  <si>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</si>
  <si>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</si>
  <si>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</si>
  <si>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</si>
  <si>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</si>
  <si>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</si>
  <si>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</si>
  <si>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</si>
  <si>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</si>
  <si>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</si>
  <si>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</si>
  <si>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</si>
  <si>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</si>
  <si>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</si>
  <si>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</si>
  <si>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</si>
  <si>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</si>
  <si>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</si>
  <si>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</si>
  <si>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</si>
  <si>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</si>
  <si>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</si>
  <si>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</si>
  <si>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</si>
  <si>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</si>
  <si>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</si>
  <si>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</si>
  <si>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</si>
  <si>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</si>
  <si>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</si>
  <si>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</si>
  <si>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</si>
  <si>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</si>
  <si>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</si>
  <si>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</si>
  <si>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</si>
  <si>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</si>
  <si>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</si>
  <si>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</si>
  <si>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</si>
  <si>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</si>
  <si>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</si>
  <si>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</si>
  <si>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</si>
  <si>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</si>
  <si>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</si>
  <si>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</si>
  <si>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</si>
  <si>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</si>
  <si>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</si>
  <si>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</si>
  <si>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</si>
  <si>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</si>
  <si>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</si>
  <si>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</si>
  <si>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</si>
  <si>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</si>
  <si>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</si>
  <si>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</si>
  <si>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</si>
  <si>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</si>
  <si>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</si>
  <si>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</si>
  <si>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</si>
  <si>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</si>
  <si>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</si>
  <si>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</si>
  <si>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</si>
  <si>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</si>
  <si>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</si>
  <si>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</si>
  <si>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</si>
  <si>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</si>
  <si>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</si>
  <si>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</si>
  <si>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</si>
  <si>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</si>
  <si>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</si>
  <si>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</si>
  <si>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</si>
  <si>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</si>
  <si>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</si>
  <si>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</si>
  <si>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</si>
  <si>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</si>
  <si>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</si>
  <si>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</si>
  <si>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</si>
  <si>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</si>
  <si>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</si>
  <si>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</si>
  <si>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</si>
  <si>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</si>
  <si>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</si>
  <si>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</si>
  <si>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</si>
  <si>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</si>
  <si>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</si>
  <si>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</si>
  <si>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</si>
  <si>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</si>
  <si>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</si>
  <si>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</si>
  <si>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</si>
  <si>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</si>
  <si>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</si>
  <si>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</si>
  <si>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</si>
  <si>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</si>
  <si>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</si>
  <si>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</si>
  <si>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</si>
  <si>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</si>
  <si>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</si>
  <si>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</si>
  <si>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</si>
  <si>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</si>
  <si>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</si>
  <si>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</si>
  <si>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</si>
  <si>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</si>
  <si>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</si>
  <si>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</si>
  <si>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</si>
  <si>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</si>
  <si>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</si>
  <si>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</si>
  <si>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</si>
  <si>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</si>
  <si>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</si>
  <si>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</si>
  <si>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</si>
  <si>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</si>
  <si>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</si>
  <si>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</si>
  <si>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</si>
  <si>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</si>
  <si>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</si>
  <si>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</si>
  <si>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</si>
  <si>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</si>
  <si>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</si>
  <si>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</si>
  <si>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</si>
  <si>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</si>
  <si>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</si>
  <si>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</si>
  <si>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</si>
  <si>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</si>
  <si>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</si>
  <si>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</si>
  <si>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</si>
  <si>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</si>
  <si>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</si>
  <si>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</si>
  <si>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</si>
  <si>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</si>
  <si>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</si>
  <si>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</si>
  <si>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</si>
  <si>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</si>
  <si>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</si>
  <si>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</si>
  <si>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</si>
  <si>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</si>
  <si>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</si>
  <si>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</si>
  <si>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</si>
  <si>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</si>
  <si>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</si>
  <si>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</si>
  <si>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</si>
  <si>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</si>
  <si>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</si>
  <si>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</si>
  <si>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</si>
  <si>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</si>
  <si>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</si>
  <si>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</si>
  <si>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</si>
  <si>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</si>
  <si>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</si>
  <si>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</si>
  <si>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</si>
  <si>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</si>
  <si>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</si>
  <si>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</si>
  <si>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</si>
  <si>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</si>
  <si>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</si>
  <si>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</si>
  <si>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</si>
  <si>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</si>
  <si>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</si>
  <si>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</si>
  <si>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</si>
  <si>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</si>
  <si>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</si>
  <si>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</si>
  <si>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</si>
  <si>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</si>
  <si>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</si>
  <si>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</si>
  <si>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</si>
  <si>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</si>
  <si>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</si>
  <si>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</si>
  <si>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</si>
  <si>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</si>
  <si>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</si>
  <si>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</si>
  <si>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</si>
  <si>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</si>
  <si>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</si>
  <si>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</si>
  <si>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</si>
  <si>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</si>
  <si>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</si>
  <si>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</si>
  <si>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</si>
  <si>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</si>
  <si>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</si>
  <si>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</si>
  <si>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</si>
  <si>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</si>
  <si>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</si>
  <si>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</si>
  <si>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</si>
  <si>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</si>
  <si>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</si>
  <si>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</si>
  <si>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</si>
  <si>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</si>
  <si>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</si>
  <si>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</si>
  <si>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</si>
  <si>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</si>
  <si>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</si>
  <si>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</si>
  <si>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</si>
  <si>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</si>
  <si>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</si>
  <si>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</si>
  <si>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</si>
  <si>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</si>
  <si>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</si>
  <si>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</si>
  <si>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</si>
  <si>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</si>
  <si>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</si>
  <si>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</si>
  <si>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</si>
  <si>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</si>
  <si>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</si>
  <si>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</si>
  <si>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</si>
  <si>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</si>
  <si>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</si>
  <si>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</si>
  <si>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</si>
  <si>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</si>
  <si>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</si>
  <si>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</si>
  <si>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</si>
  <si>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</si>
  <si>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</si>
  <si>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</si>
  <si>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</si>
  <si>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</si>
  <si>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</si>
  <si>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</si>
  <si>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</si>
  <si>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</si>
  <si>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</si>
  <si>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</si>
  <si>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</si>
  <si>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</si>
  <si>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</si>
  <si>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</si>
  <si>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</si>
  <si>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</si>
  <si>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</si>
  <si>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</si>
  <si>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</si>
  <si>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</si>
  <si>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</si>
  <si>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</si>
  <si>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</si>
  <si>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</si>
  <si>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</si>
  <si>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</si>
  <si>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</si>
  <si>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</si>
  <si>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</si>
  <si>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</si>
  <si>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</si>
  <si>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</si>
  <si>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</si>
  <si>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</si>
  <si>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</si>
  <si>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</si>
  <si>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</si>
  <si>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</si>
  <si>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</si>
  <si>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</si>
  <si>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</si>
  <si>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</si>
  <si>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</si>
  <si>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</si>
  <si>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</si>
  <si>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</si>
  <si>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</si>
  <si>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</si>
  <si>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</si>
  <si>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</si>
  <si>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</si>
  <si>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</si>
  <si>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</si>
  <si>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</si>
  <si>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</si>
  <si>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</si>
  <si>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</si>
  <si>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</si>
  <si>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</si>
  <si>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</si>
  <si>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</si>
  <si>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</si>
  <si>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</si>
  <si>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</si>
  <si>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</si>
  <si>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</si>
  <si>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</si>
  <si>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</si>
  <si>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</si>
  <si>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</si>
  <si>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</si>
  <si>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</si>
  <si>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</si>
  <si>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</si>
  <si>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</si>
  <si>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</si>
  <si>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</si>
  <si>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</si>
  <si>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</si>
  <si>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</si>
  <si>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</si>
  <si>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</si>
  <si>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</si>
  <si>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</si>
  <si>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</si>
  <si>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</si>
  <si>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</si>
  <si>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</si>
  <si>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</si>
  <si>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</si>
  <si>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</si>
  <si>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</si>
  <si>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</si>
  <si>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</si>
  <si>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</si>
  <si>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</si>
  <si>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</si>
  <si>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</si>
  <si>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</si>
  <si>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</si>
  <si>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</si>
  <si>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</si>
  <si>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</si>
  <si>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</si>
  <si>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</si>
  <si>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</si>
  <si>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</si>
  <si>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</si>
  <si>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</si>
  <si>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</si>
  <si>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</si>
  <si>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</si>
  <si>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</si>
  <si>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</si>
  <si>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</si>
  <si>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</si>
  <si>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</si>
  <si>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</si>
  <si>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</si>
  <si>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</si>
  <si>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</si>
  <si>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</si>
  <si>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</si>
  <si>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</si>
  <si>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</si>
  <si>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</si>
  <si>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</si>
  <si>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</si>
  <si>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</si>
  <si>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</si>
  <si>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</si>
  <si>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</si>
  <si>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</si>
  <si>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</si>
  <si>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</si>
  <si>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</si>
  <si>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</si>
  <si>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</si>
  <si>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</si>
  <si>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</si>
  <si>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</si>
  <si>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</si>
  <si>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</si>
  <si>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</si>
  <si>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</si>
  <si>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</si>
  <si>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</si>
  <si>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</si>
  <si>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</si>
  <si>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</si>
  <si>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</si>
  <si>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</si>
  <si>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</si>
  <si>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</si>
  <si>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</si>
  <si>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</si>
  <si>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</si>
  <si>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</si>
  <si>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</si>
  <si>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</si>
  <si>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</si>
  <si>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</si>
  <si>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</si>
  <si>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</si>
  <si>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</si>
  <si>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</si>
  <si>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</si>
  <si>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</si>
  <si>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</si>
  <si>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</si>
  <si>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</si>
  <si>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</si>
  <si>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</si>
  <si>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</si>
  <si>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</si>
  <si>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</si>
  <si>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</si>
  <si>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</si>
  <si>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</si>
  <si>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</si>
  <si>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</si>
  <si>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</si>
  <si>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</si>
  <si>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</si>
  <si>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</si>
  <si>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</si>
  <si>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</si>
  <si>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</si>
  <si>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</si>
  <si>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</si>
  <si>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</si>
  <si>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</si>
  <si>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</si>
  <si>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</si>
  <si>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</si>
  <si>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</si>
  <si>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</si>
  <si>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</si>
  <si>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</si>
  <si>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</si>
  <si>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</si>
  <si>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</si>
  <si>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</si>
  <si>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</si>
  <si>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</si>
  <si>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</si>
  <si>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</si>
  <si>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</si>
  <si>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</si>
  <si>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</si>
  <si>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</si>
  <si>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</si>
  <si>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</si>
  <si>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</si>
  <si>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</si>
  <si>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</si>
  <si>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</si>
  <si>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</si>
  <si>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</si>
  <si>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</si>
  <si>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</si>
  <si>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</si>
  <si>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</si>
  <si>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</si>
  <si>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</si>
  <si>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</si>
  <si>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</si>
  <si>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</si>
  <si>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</si>
  <si>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</si>
  <si>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</si>
  <si>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</si>
  <si>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</si>
  <si>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</si>
  <si>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</si>
  <si>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</si>
  <si>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</si>
  <si>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</si>
  <si>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</si>
  <si>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</si>
  <si>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</si>
  <si>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</si>
  <si>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</si>
  <si>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</si>
  <si>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</si>
  <si>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</si>
  <si>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</si>
  <si>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</si>
  <si>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</si>
  <si>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</si>
  <si>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</si>
  <si>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</si>
  <si>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</si>
  <si>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</si>
  <si>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</si>
  <si>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</si>
  <si>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</si>
  <si>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</si>
  <si>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</si>
  <si>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</si>
  <si>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</si>
  <si>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</si>
  <si>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</si>
  <si>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</si>
  <si>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</si>
  <si>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</si>
  <si>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</si>
  <si>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</si>
  <si>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</si>
  <si>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</si>
  <si>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</si>
  <si>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</si>
  <si>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</si>
  <si>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</si>
  <si>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</si>
  <si>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</si>
  <si>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</si>
  <si>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</si>
  <si>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</si>
  <si>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</si>
  <si>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</si>
  <si>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</si>
  <si>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</si>
  <si>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</si>
  <si>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</si>
  <si>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</si>
  <si>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</si>
  <si>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</si>
  <si>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</si>
  <si>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</si>
  <si>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</si>
  <si>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</si>
  <si>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</si>
  <si>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</si>
  <si>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</si>
  <si>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</si>
  <si>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</si>
  <si>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</si>
  <si>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</si>
  <si>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</si>
  <si>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</si>
  <si>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</si>
  <si>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</si>
  <si>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</si>
  <si>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</si>
  <si>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</si>
  <si>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</si>
  <si>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</si>
  <si>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</si>
  <si>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</si>
  <si>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</si>
  <si>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</si>
  <si>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</si>
  <si>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</si>
  <si>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</si>
  <si>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</si>
  <si>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</si>
  <si>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</si>
  <si>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</si>
  <si>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</si>
  <si>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</si>
  <si>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</si>
  <si>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</si>
  <si>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</si>
  <si>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</si>
  <si>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</si>
  <si>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</si>
  <si>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</si>
  <si>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</si>
  <si>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</si>
  <si>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</si>
  <si>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</si>
  <si>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</si>
  <si>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</si>
  <si>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</si>
  <si>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</si>
  <si>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</si>
  <si>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</si>
  <si>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</si>
  <si>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</si>
  <si>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</si>
  <si>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</si>
  <si>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</si>
  <si>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</si>
  <si>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</si>
  <si>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</si>
  <si>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</si>
  <si>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</si>
  <si>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</si>
  <si>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</si>
  <si>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</si>
  <si>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</si>
  <si>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</si>
  <si>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</si>
  <si>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</si>
  <si>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</si>
  <si>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</si>
  <si>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</si>
  <si>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</si>
  <si>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</si>
  <si>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</si>
  <si>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</si>
  <si>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</si>
  <si>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</si>
  <si>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</si>
  <si>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</si>
  <si>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</si>
  <si>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</si>
  <si>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</si>
  <si>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</si>
  <si>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</si>
  <si>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</si>
  <si>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</si>
  <si>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</si>
  <si>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</si>
  <si>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</si>
  <si>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</si>
  <si>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</si>
  <si>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</si>
  <si>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</si>
  <si>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</si>
  <si>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</si>
  <si>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</si>
  <si>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</si>
  <si>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</si>
  <si>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</si>
  <si>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</si>
  <si>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</si>
  <si>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</si>
  <si>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</si>
  <si>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</si>
  <si>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</si>
  <si>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</si>
  <si>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</si>
  <si>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</si>
  <si>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</si>
  <si>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</si>
  <si>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</si>
  <si>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</si>
  <si>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</si>
  <si>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</si>
  <si>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</si>
  <si>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</si>
  <si>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</si>
  <si>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</si>
  <si>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</si>
  <si>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</si>
  <si>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</si>
  <si>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</si>
  <si>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</si>
  <si>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</si>
  <si>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</si>
  <si>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</si>
  <si>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</si>
  <si>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</si>
  <si>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</si>
  <si>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</si>
  <si>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</si>
  <si>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</si>
  <si>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</si>
  <si>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</si>
  <si>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</si>
  <si>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</si>
  <si>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</si>
  <si>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</si>
  <si>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</si>
  <si>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</si>
  <si>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</si>
  <si>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</si>
  <si>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</si>
  <si>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</si>
  <si>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</si>
  <si>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</si>
  <si>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</si>
  <si>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</si>
  <si>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</si>
  <si>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</si>
  <si>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</si>
  <si>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</si>
  <si>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</si>
  <si>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</si>
  <si>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</si>
  <si>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</si>
  <si>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</si>
  <si>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</si>
  <si>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</si>
  <si>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</si>
  <si>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</si>
  <si>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</si>
  <si>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</si>
  <si>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</si>
  <si>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</si>
  <si>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</si>
  <si>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</si>
  <si>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</si>
  <si>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</si>
  <si>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</si>
  <si>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</si>
  <si>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</si>
  <si>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</si>
  <si>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</si>
  <si>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</si>
  <si>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</si>
  <si>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</si>
  <si>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</si>
  <si>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</si>
  <si>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</si>
  <si>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</si>
  <si>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</si>
  <si>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</si>
  <si>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</si>
  <si>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</si>
  <si>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</si>
  <si>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</si>
  <si>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</si>
  <si>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</si>
  <si>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</si>
  <si>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</si>
  <si>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</si>
  <si>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</si>
  <si>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</si>
  <si>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</si>
  <si>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</si>
  <si>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</si>
  <si>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</si>
  <si>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</si>
  <si>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</si>
  <si>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</si>
  <si>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</si>
  <si>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</si>
  <si>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</si>
  <si>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</si>
  <si>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</si>
  <si>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</si>
  <si>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</si>
  <si>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</si>
  <si>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</si>
  <si>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</si>
  <si>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</si>
  <si>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</si>
  <si>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</si>
  <si>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</si>
  <si>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</si>
  <si>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</si>
  <si>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</si>
  <si>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</si>
  <si>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</si>
  <si>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</si>
  <si>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</si>
  <si>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</si>
  <si>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</si>
  <si>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</si>
  <si>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</si>
  <si>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</si>
  <si>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</si>
  <si>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</si>
  <si>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</si>
  <si>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</si>
  <si>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</si>
  <si>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</si>
  <si>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</si>
  <si>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</si>
  <si>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</si>
  <si>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</si>
  <si>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</si>
  <si>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</si>
  <si>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</si>
  <si>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</si>
  <si>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</si>
  <si>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</si>
  <si>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</si>
  <si>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</si>
  <si>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</si>
  <si>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</si>
  <si>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</si>
  <si>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</si>
  <si>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</si>
  <si>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</si>
  <si>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</si>
  <si>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</si>
  <si>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</si>
  <si>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</si>
  <si>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</si>
  <si>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</si>
  <si>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</si>
  <si>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</si>
  <si>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</si>
  <si>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</si>
  <si>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</si>
  <si>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</si>
  <si>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</si>
  <si>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</si>
  <si>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</si>
  <si>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</si>
  <si>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</si>
  <si>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</si>
  <si>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</si>
  <si>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</si>
  <si>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</si>
  <si>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</si>
  <si>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</si>
  <si>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</si>
  <si>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</si>
  <si>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</si>
  <si>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</si>
  <si>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</si>
  <si>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</si>
  <si>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</si>
  <si>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</si>
  <si>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</si>
  <si>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</si>
  <si>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</si>
  <si>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</si>
  <si>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</si>
  <si>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</si>
  <si>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</si>
  <si>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</si>
  <si>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</si>
  <si>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</si>
  <si>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</si>
  <si>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</si>
  <si>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</si>
  <si>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</si>
  <si>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</si>
  <si>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</si>
  <si>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</si>
  <si>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</si>
  <si>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</si>
  <si>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</si>
  <si>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</si>
  <si>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</si>
  <si>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</si>
  <si>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</si>
  <si>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</si>
  <si>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</si>
  <si>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</si>
  <si>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</si>
  <si>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</si>
  <si>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</si>
  <si>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</si>
  <si>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</si>
  <si>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</si>
  <si>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</si>
  <si>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</si>
  <si>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</si>
  <si>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</si>
  <si>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</si>
  <si>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</si>
  <si>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</si>
  <si>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</si>
  <si>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</si>
  <si>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</si>
  <si>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</si>
  <si>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</si>
  <si>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</si>
  <si>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</si>
  <si>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</si>
  <si>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</si>
  <si>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</si>
  <si>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</si>
  <si>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</si>
  <si>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</si>
  <si>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</si>
  <si>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</si>
  <si>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</si>
  <si>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</si>
  <si>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</si>
  <si>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</si>
  <si>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</si>
  <si>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</si>
  <si>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</si>
  <si>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</si>
  <si>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</si>
  <si>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</si>
  <si>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</si>
  <si>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</si>
  <si>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</si>
  <si>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</si>
  <si>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</si>
  <si>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</si>
  <si>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</si>
  <si>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</si>
  <si>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</si>
  <si>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</si>
  <si>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</si>
  <si>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</si>
  <si>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</si>
  <si>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</si>
  <si>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</si>
  <si>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</si>
  <si>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</si>
  <si>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</si>
  <si>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</si>
  <si>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</si>
  <si>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</si>
  <si>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</si>
  <si>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</si>
  <si>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</si>
  <si>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</si>
  <si>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</si>
  <si>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</si>
  <si>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</si>
  <si>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</si>
  <si>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</si>
  <si>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</si>
  <si>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</si>
  <si>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</si>
  <si>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</si>
  <si>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</si>
  <si>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</si>
  <si>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</si>
  <si>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</si>
  <si>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</si>
  <si>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</si>
  <si>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</si>
  <si>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</si>
  <si>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</si>
  <si>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</si>
  <si>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</si>
  <si>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</si>
  <si>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</si>
  <si>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</si>
  <si>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</si>
  <si>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</si>
  <si>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</si>
  <si>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</si>
  <si>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</si>
  <si>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</si>
  <si>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</si>
  <si>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</si>
  <si>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</si>
  <si>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</si>
  <si>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</si>
  <si>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</si>
  <si>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</si>
  <si>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</si>
  <si>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</si>
  <si>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</si>
  <si>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</si>
  <si>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</si>
  <si>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</si>
  <si>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</si>
  <si>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</si>
  <si>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</si>
  <si>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</si>
  <si>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</si>
  <si>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</si>
  <si>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</si>
  <si>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</si>
  <si>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</si>
  <si>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</si>
  <si>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</si>
  <si>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</si>
  <si>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</si>
  <si>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</si>
  <si>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</si>
  <si>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</si>
  <si>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</si>
  <si>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</si>
  <si>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</si>
  <si>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</si>
  <si>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</si>
  <si>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</si>
  <si>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</si>
  <si>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</si>
  <si>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</si>
  <si>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</si>
  <si>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</si>
  <si>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</si>
  <si>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</si>
  <si>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</si>
  <si>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</si>
  <si>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</si>
  <si>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</si>
  <si>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</si>
  <si>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</si>
  <si>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</si>
  <si>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</si>
  <si>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</si>
  <si>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</si>
  <si>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</si>
  <si>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</si>
  <si>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</si>
  <si>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</si>
  <si>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</si>
  <si>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</si>
  <si>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</si>
  <si>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</si>
  <si>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</si>
  <si>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</si>
  <si>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</si>
  <si>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</si>
  <si>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</si>
  <si>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</si>
  <si>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</si>
  <si>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</si>
  <si>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</si>
  <si>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</si>
  <si>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</si>
  <si>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</si>
  <si>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</si>
  <si>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</si>
  <si>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</si>
  <si>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</si>
  <si>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</si>
  <si>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</si>
  <si>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</si>
  <si>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</si>
  <si>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</si>
  <si>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</si>
  <si>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</si>
  <si>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</si>
  <si>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</si>
  <si>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</si>
  <si>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</si>
  <si>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</si>
  <si>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</si>
  <si>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</si>
  <si>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</si>
  <si>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</si>
  <si>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</si>
  <si>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</si>
  <si>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</si>
  <si>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</si>
  <si>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</si>
  <si>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</si>
  <si>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</si>
  <si>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</si>
  <si>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</si>
  <si>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</si>
  <si>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</si>
  <si>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</si>
  <si>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</si>
  <si>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</si>
  <si>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</si>
  <si>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</si>
  <si>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</si>
  <si>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</si>
  <si>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</si>
  <si>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</si>
  <si>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</si>
  <si>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</si>
  <si>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</si>
  <si>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</si>
  <si>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</si>
  <si>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</si>
  <si>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</si>
  <si>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</si>
  <si>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</si>
  <si>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</si>
  <si>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</si>
  <si>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</si>
  <si>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</si>
  <si>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</si>
  <si>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</si>
  <si>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</si>
  <si>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</si>
  <si>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</si>
  <si>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</si>
  <si>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</si>
  <si>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</si>
  <si>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</si>
  <si>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</si>
  <si>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</si>
  <si>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</si>
  <si>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</si>
  <si>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</si>
  <si>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</si>
  <si>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</si>
  <si>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</si>
  <si>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</si>
  <si>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</si>
  <si>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</si>
  <si>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</si>
  <si>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</si>
  <si>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</si>
  <si>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</si>
  <si>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</si>
  <si>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</si>
  <si>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</si>
  <si>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</si>
  <si>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</si>
  <si>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</si>
  <si>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</si>
  <si>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</si>
  <si>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</si>
  <si>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</si>
  <si>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</si>
  <si>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</si>
  <si>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</si>
  <si>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</si>
  <si>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</si>
  <si>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</si>
  <si>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</si>
  <si>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</si>
  <si>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</si>
  <si>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</si>
  <si>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</si>
  <si>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</si>
  <si>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</si>
  <si>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</si>
  <si>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</si>
  <si>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</si>
  <si>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</si>
  <si>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</si>
  <si>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</si>
  <si>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</si>
  <si>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</si>
  <si>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</si>
  <si>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</si>
  <si>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</si>
  <si>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</si>
  <si>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</si>
  <si>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</si>
  <si>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</si>
  <si>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</si>
  <si>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</si>
  <si>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</si>
  <si>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</si>
  <si>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</si>
  <si>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</si>
  <si>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</si>
  <si>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</si>
  <si>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</si>
  <si>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</si>
  <si>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</si>
  <si>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</si>
  <si>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</si>
  <si>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</si>
  <si>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</si>
  <si>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</si>
  <si>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</si>
  <si>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</si>
  <si>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</si>
  <si>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</si>
  <si>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</si>
  <si>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</si>
  <si>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</si>
  <si>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</si>
  <si>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</si>
  <si>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</si>
  <si>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</si>
  <si>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</si>
  <si>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</si>
  <si>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</si>
  <si>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</si>
  <si>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</si>
  <si>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</si>
  <si>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</si>
  <si>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</si>
  <si>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</si>
  <si>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</si>
  <si>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</si>
  <si>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</si>
  <si>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</si>
  <si>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</si>
  <si>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</si>
  <si>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</si>
  <si>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</si>
  <si>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</si>
  <si>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</si>
  <si>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</si>
  <si>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</si>
  <si>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</si>
  <si>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</si>
  <si>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</si>
  <si>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</si>
  <si>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</si>
  <si>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</si>
  <si>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</si>
  <si>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</si>
  <si>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</si>
  <si>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</si>
  <si>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</si>
  <si>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</si>
  <si>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</si>
  <si>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</si>
  <si>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</si>
  <si>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</si>
  <si>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</si>
  <si>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</si>
  <si>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</si>
  <si>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</si>
  <si>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</si>
  <si>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</si>
  <si>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</si>
  <si>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</si>
  <si>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</si>
  <si>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</si>
  <si>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</si>
  <si>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</si>
  <si>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</si>
  <si>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</si>
  <si>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</si>
  <si>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</si>
  <si>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</si>
  <si>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</si>
  <si>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</si>
  <si>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</si>
  <si>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</si>
  <si>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</si>
  <si>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</si>
  <si>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</si>
  <si>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</si>
  <si>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</si>
  <si>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</si>
  <si>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</si>
  <si>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</si>
  <si>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</si>
  <si>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</si>
  <si>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</si>
  <si>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</si>
  <si>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</si>
  <si>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</si>
  <si>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</si>
  <si>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</si>
  <si>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</si>
  <si>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</si>
  <si>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</si>
  <si>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</si>
  <si>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</si>
  <si>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</si>
  <si>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</si>
  <si>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</si>
  <si>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</si>
  <si>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</si>
  <si>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</si>
  <si>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</si>
  <si>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</si>
  <si>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</si>
  <si>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</si>
  <si>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</si>
  <si>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</si>
  <si>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</si>
  <si>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</si>
  <si>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</si>
  <si>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</si>
  <si>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</si>
  <si>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</si>
  <si>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</si>
  <si>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</si>
  <si>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</si>
  <si>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</si>
  <si>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</si>
  <si>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</si>
  <si>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</si>
  <si>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</si>
  <si>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</si>
  <si>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</si>
  <si>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</si>
  <si>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</si>
  <si>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</si>
  <si>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</si>
  <si>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</si>
  <si>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</si>
  <si>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</si>
  <si>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</si>
  <si>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</si>
  <si>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</si>
  <si>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</si>
  <si>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</si>
  <si>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</si>
  <si>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</si>
  <si>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</si>
  <si>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</si>
  <si>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</si>
  <si>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</si>
  <si>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</si>
  <si>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</si>
  <si>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</si>
  <si>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</si>
  <si>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</si>
  <si>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</si>
  <si>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</si>
  <si>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</si>
  <si>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</si>
  <si>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</si>
  <si>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</si>
  <si>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</si>
  <si>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</si>
  <si>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</si>
  <si>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</si>
  <si>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</si>
  <si>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</si>
  <si>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</si>
  <si>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</si>
  <si>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</si>
  <si>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</si>
  <si>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</si>
  <si>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</si>
  <si>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</si>
  <si>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</si>
  <si>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</si>
  <si>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</si>
  <si>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</si>
  <si>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</si>
  <si>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</si>
  <si>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</si>
  <si>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</si>
  <si>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</si>
  <si>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</si>
  <si>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</si>
  <si>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</si>
  <si>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</si>
  <si>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</si>
  <si>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</si>
  <si>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</si>
  <si>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</si>
  <si>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</si>
  <si>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</si>
  <si>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</si>
  <si>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</si>
  <si>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</si>
  <si>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</si>
  <si>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</si>
  <si>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</si>
  <si>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</si>
  <si>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</si>
  <si>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</si>
  <si>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</si>
  <si>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</si>
  <si>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</si>
  <si>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</si>
  <si>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</si>
  <si>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</si>
  <si>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</si>
  <si>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</si>
  <si>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</si>
  <si>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</si>
  <si>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</si>
  <si>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</si>
  <si>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</si>
  <si>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</si>
  <si>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</si>
  <si>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</si>
  <si>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</si>
  <si>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</si>
  <si>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</si>
  <si>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</si>
  <si>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</si>
  <si>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</si>
  <si>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</si>
  <si>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</si>
  <si>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</si>
  <si>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</si>
  <si>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</si>
  <si>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</si>
  <si>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</si>
  <si>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</si>
  <si>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</si>
  <si>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</si>
  <si>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</si>
  <si>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</si>
  <si>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</si>
  <si>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</si>
  <si>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</si>
  <si>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</si>
  <si>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</si>
  <si>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</si>
  <si>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</si>
  <si>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</si>
  <si>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</si>
  <si>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</si>
  <si>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</si>
  <si>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</si>
  <si>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</si>
  <si>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</si>
  <si>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</si>
  <si>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</si>
  <si>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</si>
  <si>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</si>
  <si>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</si>
  <si>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</si>
  <si>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</si>
  <si>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</si>
  <si>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</si>
  <si>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</si>
  <si>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</si>
  <si>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</si>
  <si>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</si>
  <si>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</si>
  <si>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</si>
  <si>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</si>
  <si>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</si>
  <si>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</si>
  <si>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</si>
  <si>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</si>
  <si>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</si>
  <si>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</si>
  <si>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</si>
  <si>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</si>
  <si>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</si>
  <si>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</si>
  <si>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</si>
  <si>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</si>
  <si>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</si>
  <si>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</si>
  <si>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</si>
  <si>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</si>
  <si>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</si>
  <si>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</si>
  <si>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</si>
  <si>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</si>
  <si>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</si>
  <si>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</si>
  <si>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</si>
  <si>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</si>
  <si>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</si>
  <si>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</si>
  <si>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</si>
  <si>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</si>
  <si>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</si>
  <si>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</si>
  <si>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</si>
  <si>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</si>
  <si>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</si>
  <si>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</si>
  <si>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</si>
  <si>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</si>
  <si>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</si>
  <si>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</si>
  <si>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</si>
  <si>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</si>
  <si>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</si>
  <si>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</si>
  <si>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</si>
  <si>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</si>
  <si>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</si>
  <si>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</si>
  <si>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</si>
  <si>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</si>
  <si>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</si>
  <si>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</si>
  <si>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</si>
  <si>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</si>
  <si>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</si>
  <si>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</si>
  <si>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</si>
  <si>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</si>
  <si>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</si>
  <si>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</si>
  <si>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</si>
  <si>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</si>
  <si>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</si>
  <si>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</si>
  <si>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</si>
  <si>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</si>
  <si>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</si>
  <si>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</si>
  <si>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</si>
  <si>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</si>
  <si>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</si>
  <si>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</si>
  <si>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</si>
  <si>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</si>
  <si>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</si>
  <si>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</si>
  <si>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</si>
  <si>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</si>
  <si>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</si>
  <si>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</si>
  <si>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</si>
  <si>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</si>
  <si>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</si>
  <si>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</si>
  <si>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</si>
  <si>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</si>
  <si>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</si>
  <si>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</si>
  <si>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</si>
  <si>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</si>
  <si>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</si>
  <si>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</si>
  <si>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</si>
  <si>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</si>
  <si>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</si>
  <si>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</si>
  <si>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</si>
  <si>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</si>
  <si>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</si>
  <si>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</si>
  <si>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</si>
  <si>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</si>
  <si>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</si>
  <si>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</si>
  <si>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</si>
  <si>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</si>
  <si>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</si>
  <si>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</si>
  <si>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</si>
  <si>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</si>
  <si>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</si>
  <si>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</si>
  <si>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</si>
  <si>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</si>
  <si>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</si>
  <si>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</si>
  <si>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</si>
  <si>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</si>
  <si>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</si>
  <si>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</si>
  <si>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</si>
  <si>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</si>
  <si>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</si>
  <si>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</si>
  <si>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</si>
  <si>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</si>
  <si>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</si>
  <si>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</si>
  <si>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</si>
  <si>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</si>
  <si>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</si>
  <si>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</si>
  <si>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</si>
  <si>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</si>
  <si>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</si>
  <si>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</si>
  <si>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</si>
  <si>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</si>
  <si>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</si>
  <si>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</si>
  <si>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</si>
  <si>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</si>
  <si>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</si>
  <si>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</si>
  <si>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</si>
  <si>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</si>
  <si>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</si>
  <si>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</si>
  <si>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</si>
  <si>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</si>
  <si>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</si>
  <si>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</si>
  <si>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</si>
  <si>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</si>
  <si>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</si>
  <si>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</si>
  <si>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</si>
  <si>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</si>
  <si>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</si>
  <si>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</si>
  <si>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</si>
  <si>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</si>
  <si>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</si>
  <si>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</si>
  <si>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</si>
  <si>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</si>
  <si>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</si>
  <si>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</si>
  <si>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</si>
  <si>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</si>
  <si>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</si>
  <si>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</si>
  <si>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</si>
  <si>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</si>
  <si>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</si>
  <si>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</si>
  <si>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</si>
  <si>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</si>
  <si>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</si>
  <si>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</si>
  <si>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</si>
  <si>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</si>
  <si>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</si>
  <si>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</si>
  <si>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</si>
  <si>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</si>
  <si>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</si>
  <si>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</si>
  <si>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</si>
  <si>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</si>
  <si>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</si>
  <si>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</si>
  <si>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</si>
  <si>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</si>
  <si>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</si>
  <si>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</si>
  <si>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</si>
  <si>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</si>
  <si>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</si>
  <si>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</si>
  <si>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</si>
  <si>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</si>
  <si>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</si>
  <si>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</si>
  <si>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</si>
  <si>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</si>
  <si>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</si>
  <si>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</si>
  <si>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</si>
  <si>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</si>
  <si>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</si>
  <si>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</si>
  <si>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</si>
  <si>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</si>
  <si>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</si>
  <si>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</si>
  <si>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</si>
  <si>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</si>
  <si>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</si>
  <si>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</si>
  <si>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</si>
  <si>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</si>
  <si>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</si>
  <si>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</si>
  <si>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</si>
  <si>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</si>
  <si>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</si>
  <si>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</si>
  <si>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</si>
  <si>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</si>
  <si>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</si>
  <si>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</si>
  <si>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</si>
  <si>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</si>
  <si>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</si>
  <si>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</si>
  <si>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</si>
  <si>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</si>
  <si>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</si>
  <si>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</si>
  <si>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</si>
  <si>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</si>
  <si>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</si>
  <si>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</si>
  <si>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</si>
  <si>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</si>
  <si>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</si>
  <si>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</si>
  <si>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</si>
  <si>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</si>
  <si>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</si>
  <si>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</si>
  <si>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</si>
  <si>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</si>
  <si>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</si>
  <si>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</si>
  <si>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</si>
  <si>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</si>
  <si>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</si>
  <si>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</si>
  <si>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</si>
  <si>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</si>
  <si>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</si>
  <si>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</si>
  <si>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</si>
  <si>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</si>
  <si>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</si>
  <si>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</si>
  <si>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</si>
  <si>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</si>
  <si>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</si>
  <si>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</si>
  <si>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</si>
  <si>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</si>
  <si>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</si>
  <si>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</si>
  <si>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</si>
  <si>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</si>
  <si>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</si>
  <si>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</si>
  <si>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</si>
  <si>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</si>
  <si>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</si>
  <si>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</si>
  <si>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</si>
  <si>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</si>
  <si>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</si>
  <si>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</si>
  <si>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</si>
  <si>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</si>
  <si>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</si>
  <si>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</si>
  <si>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</si>
  <si>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</si>
  <si>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</si>
  <si>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</si>
  <si>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</si>
  <si>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</si>
  <si>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</si>
  <si>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</si>
  <si>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</si>
  <si>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</si>
  <si>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</si>
  <si>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</si>
  <si>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</si>
  <si>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</si>
  <si>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</si>
  <si>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</si>
  <si>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</si>
  <si>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</si>
  <si>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</si>
  <si>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</si>
  <si>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</si>
  <si>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</si>
  <si>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</si>
  <si>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</si>
  <si>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</si>
  <si>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</si>
  <si>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</si>
  <si>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</si>
  <si>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</si>
  <si>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</si>
  <si>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</si>
  <si>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</si>
  <si>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</si>
  <si>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</si>
  <si>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</si>
  <si>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</si>
  <si>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</si>
  <si>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</si>
  <si>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</si>
  <si>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</si>
  <si>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</si>
  <si>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</si>
  <si>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</si>
  <si>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</si>
  <si>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</si>
  <si>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</si>
  <si>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</si>
  <si>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</si>
  <si>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</si>
  <si>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</si>
  <si>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</si>
  <si>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</si>
  <si>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</si>
  <si>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</si>
  <si>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</si>
  <si>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</si>
  <si>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</si>
  <si>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</si>
  <si>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</si>
  <si>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</si>
  <si>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</si>
  <si>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</si>
  <si>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</si>
  <si>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</si>
  <si>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</si>
  <si>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</si>
  <si>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</si>
  <si>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</si>
  <si>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</si>
  <si>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</si>
  <si>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</si>
  <si>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</si>
  <si>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</si>
  <si>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</si>
  <si>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</si>
  <si>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</si>
  <si>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</si>
  <si>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</si>
  <si>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</si>
  <si>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</si>
  <si>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</si>
  <si>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</si>
  <si>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</si>
  <si>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</si>
  <si>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</si>
  <si>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</si>
  <si>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</si>
  <si>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</si>
  <si>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</si>
  <si>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</si>
  <si>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</si>
  <si>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</si>
  <si>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</si>
  <si>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</si>
  <si>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</si>
  <si>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</si>
  <si>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</si>
  <si>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</si>
  <si>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</si>
  <si>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</si>
  <si>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</si>
  <si>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</si>
  <si>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</si>
  <si>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</si>
  <si>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</si>
  <si>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</si>
  <si>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</si>
  <si>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</si>
  <si>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</si>
  <si>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</si>
  <si>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</si>
  <si>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</si>
  <si>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</si>
  <si>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</si>
  <si>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</si>
  <si>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</si>
  <si>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</si>
  <si>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</si>
  <si>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</si>
  <si>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</si>
  <si>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</si>
  <si>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</si>
  <si>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</si>
  <si>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</si>
  <si>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</si>
  <si>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</si>
  <si>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</si>
  <si>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</si>
  <si>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</si>
  <si>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</si>
  <si>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</si>
  <si>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</si>
  <si>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</si>
  <si>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</si>
  <si>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</si>
  <si>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</si>
  <si>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</si>
  <si>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</si>
  <si>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</si>
  <si>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</si>
  <si>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</si>
  <si>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</si>
  <si>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</si>
  <si>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</si>
  <si>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</si>
  <si>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</si>
  <si>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</si>
  <si>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</si>
  <si>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</si>
  <si>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</si>
  <si>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</si>
  <si>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</si>
  <si>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</si>
  <si>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</si>
  <si>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</si>
  <si>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</si>
  <si>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</si>
  <si>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</si>
  <si>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</si>
  <si>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</si>
  <si>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</si>
  <si>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</si>
  <si>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</si>
  <si>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</si>
  <si>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</si>
  <si>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</si>
  <si>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</si>
  <si>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</si>
  <si>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</si>
  <si>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</si>
  <si>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</si>
  <si>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</si>
  <si>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</si>
  <si>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</si>
  <si>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</si>
  <si>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</si>
  <si>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</si>
  <si>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</si>
  <si>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</si>
  <si>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</si>
  <si>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</si>
  <si>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</si>
  <si>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</si>
  <si>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</si>
  <si>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</si>
  <si>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</si>
  <si>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</si>
  <si>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</si>
  <si>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</si>
  <si>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</si>
  <si>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</si>
  <si>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</si>
  <si>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</si>
  <si>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</si>
  <si>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</si>
  <si>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</si>
  <si>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</si>
  <si>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</si>
  <si>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</si>
  <si>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</si>
  <si>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</si>
  <si>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</si>
  <si>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</si>
  <si>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</si>
  <si>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</si>
  <si>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</si>
  <si>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</si>
  <si>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</si>
  <si>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</si>
  <si>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</si>
  <si>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</si>
  <si>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</si>
  <si>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</si>
  <si>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</si>
  <si>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</si>
  <si>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</si>
  <si>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</si>
  <si>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</si>
  <si>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</si>
  <si>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</si>
  <si>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</si>
  <si>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</si>
  <si>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</si>
  <si>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</si>
  <si>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</si>
  <si>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</si>
  <si>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</si>
  <si>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</si>
  <si>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</si>
  <si>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</si>
  <si>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</si>
  <si>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</si>
  <si>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</si>
  <si>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</si>
  <si>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</si>
  <si>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</si>
  <si>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</si>
  <si>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</si>
  <si>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</si>
  <si>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</si>
  <si>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</si>
  <si>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</si>
  <si>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</si>
  <si>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</si>
  <si>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</si>
  <si>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</si>
  <si>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</si>
  <si>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</si>
  <si>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</si>
  <si>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</si>
  <si>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</si>
  <si>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</si>
  <si>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</si>
  <si>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</si>
  <si>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</si>
  <si>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</si>
  <si>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</si>
  <si>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</si>
  <si>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</si>
  <si>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</si>
  <si>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</si>
  <si>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</si>
  <si>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</si>
  <si>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</si>
  <si>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</si>
  <si>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</si>
  <si>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</si>
  <si>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</si>
  <si>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</si>
  <si>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</si>
  <si>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</si>
  <si>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</si>
  <si>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</si>
  <si>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</si>
  <si>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</si>
  <si>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</si>
  <si>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</si>
  <si>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</si>
  <si>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</si>
  <si>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</si>
  <si>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</si>
  <si>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</si>
  <si>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</si>
  <si>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</si>
  <si>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</si>
  <si>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</si>
  <si>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</si>
  <si>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</si>
  <si>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</si>
  <si>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</si>
  <si>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</si>
  <si>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</si>
  <si>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</si>
  <si>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</si>
  <si>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</si>
  <si>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</si>
  <si>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</si>
  <si>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</si>
  <si>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</si>
  <si>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</si>
  <si>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</si>
  <si>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</si>
  <si>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</si>
  <si>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</si>
  <si>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</si>
  <si>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</si>
  <si>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</si>
  <si>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</si>
  <si>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</si>
  <si>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</si>
  <si>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</si>
  <si>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</si>
  <si>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</si>
  <si>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</si>
  <si>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</si>
  <si>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</si>
  <si>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</si>
  <si>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</si>
  <si>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</si>
  <si>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</si>
  <si>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</si>
  <si>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</si>
  <si>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</si>
  <si>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</si>
  <si>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</si>
  <si>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</si>
  <si>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</si>
  <si>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</si>
  <si>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</si>
  <si>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</si>
  <si>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</si>
  <si>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</si>
  <si>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</si>
  <si>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</si>
  <si>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</si>
  <si>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</si>
  <si>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</si>
  <si>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</si>
  <si>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</si>
  <si>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</si>
  <si>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</si>
  <si>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</si>
  <si>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</si>
  <si>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</si>
  <si>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</si>
  <si>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</si>
  <si>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</si>
  <si>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</si>
  <si>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</si>
  <si>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</si>
  <si>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</si>
  <si>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</si>
  <si>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</si>
  <si>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</si>
  <si>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</si>
  <si>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</si>
  <si>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</si>
  <si>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</si>
  <si>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</si>
  <si>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</si>
  <si>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</si>
  <si>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</si>
  <si>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</si>
  <si>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</si>
  <si>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</si>
  <si>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</si>
  <si>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</si>
  <si>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</si>
  <si>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</si>
  <si>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</si>
  <si>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</si>
  <si>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</si>
  <si>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</si>
  <si>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</si>
  <si>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</si>
  <si>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</si>
  <si>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</si>
  <si>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</si>
  <si>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</si>
  <si>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</si>
  <si>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</si>
  <si>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</si>
  <si>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</si>
  <si>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</si>
  <si>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</si>
  <si>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</si>
  <si>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</si>
  <si>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</si>
  <si>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</si>
  <si>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</si>
  <si>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</si>
  <si>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</si>
  <si>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</si>
  <si>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</si>
  <si>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</si>
  <si>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</si>
  <si>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</si>
  <si>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</si>
  <si>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</si>
  <si>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</si>
  <si>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</si>
  <si>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</si>
  <si>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</si>
  <si>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</si>
  <si>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</si>
  <si>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</si>
  <si>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</si>
  <si>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</si>
  <si>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</si>
  <si>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</si>
  <si>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</si>
  <si>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</si>
  <si>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</si>
  <si>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</si>
  <si>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</si>
  <si>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</si>
  <si>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</si>
  <si>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</si>
  <si>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</si>
  <si>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</si>
  <si>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</si>
  <si>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</si>
  <si>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</si>
  <si>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</si>
  <si>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</si>
  <si>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</si>
  <si>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</si>
  <si>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</si>
  <si>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</si>
  <si>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</si>
  <si>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</si>
  <si>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</si>
  <si>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</si>
  <si>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</si>
  <si>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</si>
  <si>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</si>
  <si>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</si>
  <si>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</si>
  <si>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</si>
  <si>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</si>
  <si>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</si>
  <si>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</si>
  <si>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</si>
  <si>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</si>
  <si>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</si>
  <si>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</si>
  <si>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</si>
  <si>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</si>
  <si>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</si>
  <si>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</si>
  <si>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</si>
  <si>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</si>
  <si>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</si>
  <si>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</si>
  <si>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</si>
  <si>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</si>
  <si>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</si>
  <si>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</si>
  <si>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</si>
  <si>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</si>
  <si>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</si>
  <si>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</si>
  <si>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</si>
  <si>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</si>
  <si>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</si>
  <si>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</si>
  <si>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</si>
  <si>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</si>
  <si>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</si>
  <si>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</si>
  <si>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</si>
  <si>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</si>
  <si>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</si>
  <si>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</si>
  <si>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</si>
  <si>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</si>
  <si>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</si>
  <si>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</si>
  <si>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</si>
  <si>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</si>
  <si>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</si>
  <si>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</si>
  <si>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</si>
  <si>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</si>
  <si>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</si>
  <si>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</si>
  <si>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</si>
  <si>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</si>
  <si>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</si>
  <si>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</si>
  <si>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</si>
  <si>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</si>
  <si>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</si>
  <si>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</si>
  <si>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</si>
  <si>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</si>
  <si>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</si>
  <si>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</si>
  <si>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</si>
  <si>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</si>
  <si>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</si>
  <si>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</si>
  <si>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</si>
  <si>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</si>
  <si>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</si>
  <si>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</si>
  <si>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</si>
  <si>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</si>
  <si>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</si>
  <si>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</si>
  <si>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</si>
  <si>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</si>
  <si>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</si>
  <si>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</si>
  <si>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</si>
  <si>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</si>
  <si>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</si>
  <si>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</si>
  <si>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</si>
  <si>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</si>
  <si>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</si>
  <si>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</si>
  <si>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</si>
  <si>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</si>
  <si>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</si>
  <si>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</si>
  <si>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</si>
  <si>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</si>
  <si>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</si>
  <si>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</si>
  <si>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</si>
  <si>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</si>
  <si>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</si>
  <si>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</si>
  <si>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</si>
  <si>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</si>
  <si>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</si>
  <si>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</si>
  <si>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</si>
  <si>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</si>
  <si>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</si>
  <si>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</si>
  <si>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</si>
  <si>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</si>
  <si>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</si>
  <si>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</si>
  <si>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</si>
  <si>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</si>
  <si>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</si>
  <si>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</si>
  <si>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</si>
  <si>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</si>
  <si>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</si>
  <si>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</si>
  <si>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</si>
  <si>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</si>
  <si>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</si>
  <si>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</si>
  <si>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</si>
  <si>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</si>
  <si>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</si>
  <si>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</si>
  <si>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</si>
  <si>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</si>
  <si>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</si>
  <si>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</si>
  <si>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</si>
  <si>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</si>
  <si>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</si>
  <si>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</si>
  <si>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</si>
  <si>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</si>
  <si>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</si>
  <si>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</si>
  <si>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</si>
  <si>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</si>
  <si>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</si>
  <si>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</si>
  <si>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</si>
  <si>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</si>
  <si>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</si>
  <si>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</si>
  <si>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</si>
  <si>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</si>
  <si>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</si>
  <si>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</si>
  <si>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</si>
  <si>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</si>
  <si>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</si>
  <si>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</si>
  <si>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</si>
  <si>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</si>
  <si>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</si>
  <si>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</si>
  <si>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</si>
  <si>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</si>
  <si>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</si>
  <si>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</si>
  <si>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</si>
  <si>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</si>
  <si>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</si>
  <si>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</si>
  <si>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</si>
  <si>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</si>
  <si>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</si>
  <si>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</si>
  <si>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</si>
  <si>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</si>
  <si>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</si>
  <si>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</si>
  <si>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</si>
  <si>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</si>
  <si>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</si>
  <si>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</si>
  <si>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</si>
  <si>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</si>
  <si>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</si>
  <si>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</si>
  <si>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</si>
  <si>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</si>
  <si>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</si>
  <si>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</si>
  <si>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</si>
  <si>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</si>
  <si>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</si>
  <si>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</si>
  <si>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</si>
  <si>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</si>
  <si>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</si>
  <si>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</si>
  <si>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</si>
  <si>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</si>
  <si>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</si>
  <si>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</si>
  <si>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</si>
  <si>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</si>
  <si>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</si>
  <si>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</si>
  <si>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</si>
  <si>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</si>
  <si>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</si>
  <si>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</si>
  <si>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</si>
  <si>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</si>
  <si>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</si>
  <si>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</si>
  <si>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</si>
  <si>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</si>
  <si>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</si>
  <si>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</si>
  <si>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</si>
  <si>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</si>
  <si>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</si>
  <si>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</si>
  <si>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</si>
  <si>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</si>
  <si>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</si>
  <si>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</si>
  <si>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</si>
  <si>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</si>
  <si>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</si>
  <si>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</si>
  <si>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</si>
  <si>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</si>
  <si>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</si>
  <si>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</si>
  <si>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</si>
  <si>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</si>
  <si>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</si>
  <si>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</si>
  <si>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</si>
  <si>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</si>
  <si>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</si>
  <si>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</si>
  <si>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</si>
  <si>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</si>
  <si>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</si>
  <si>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</si>
  <si>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</si>
  <si>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</si>
  <si>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</si>
  <si>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</si>
  <si>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</si>
  <si>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</si>
  <si>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</si>
  <si>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</si>
  <si>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</si>
  <si>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</si>
  <si>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</si>
  <si>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</si>
  <si>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</si>
  <si>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</si>
  <si>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</si>
  <si>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</si>
  <si>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</si>
  <si>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</si>
  <si>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</si>
  <si>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</si>
  <si>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</si>
  <si>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</si>
  <si>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</si>
  <si>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</si>
  <si>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</si>
  <si>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</si>
  <si>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</si>
  <si>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</si>
  <si>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</si>
  <si>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</si>
  <si>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</si>
  <si>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</si>
  <si>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</si>
  <si>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</si>
  <si>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</si>
  <si>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</si>
  <si>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</si>
  <si>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</si>
  <si>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</si>
  <si>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</si>
  <si>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</si>
  <si>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</si>
  <si>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</si>
  <si>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</si>
  <si>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</si>
  <si>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</si>
  <si>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</si>
  <si>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</si>
  <si>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</si>
  <si>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</si>
  <si>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</si>
  <si>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</si>
  <si>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</si>
  <si>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</si>
  <si>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</si>
  <si>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</si>
  <si>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</si>
  <si>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</si>
  <si>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</si>
  <si>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</si>
  <si>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</si>
  <si>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</si>
  <si>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</si>
  <si>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</si>
  <si>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</si>
  <si>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</si>
  <si>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</si>
  <si>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</si>
  <si>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</si>
  <si>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</si>
  <si>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</si>
  <si>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</si>
  <si>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</si>
  <si>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</si>
  <si>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</si>
  <si>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</si>
  <si>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</si>
  <si>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</si>
  <si>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</si>
  <si>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</si>
  <si>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</si>
  <si>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</si>
  <si>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</si>
  <si>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</si>
  <si>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</si>
  <si>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</si>
  <si>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</si>
  <si>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</si>
  <si>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</si>
  <si>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</si>
  <si>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</si>
  <si>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</si>
  <si>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</si>
  <si>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</si>
  <si>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</si>
  <si>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</si>
  <si>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</si>
  <si>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</si>
  <si>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</si>
  <si>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</si>
  <si>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</si>
  <si>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</si>
  <si>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</si>
  <si>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</si>
  <si>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</si>
  <si>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</si>
  <si>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</si>
  <si>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</si>
  <si>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</si>
  <si>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</si>
  <si>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</si>
  <si>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</si>
  <si>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</si>
  <si>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</si>
  <si>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</si>
  <si>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</si>
  <si>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</si>
  <si>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</si>
  <si>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</si>
  <si>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</si>
  <si>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</si>
  <si>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</si>
  <si>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</si>
  <si>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</si>
  <si>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</si>
  <si>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</si>
  <si>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</si>
  <si>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</si>
  <si>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</si>
  <si>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</si>
  <si>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</si>
  <si>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</si>
  <si>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</si>
  <si>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</si>
  <si>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</si>
  <si>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</si>
  <si>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</si>
  <si>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</si>
  <si>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</si>
  <si>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</si>
  <si>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</si>
  <si>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</si>
  <si>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</si>
  <si>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</si>
  <si>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</si>
  <si>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</si>
  <si>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</si>
  <si>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</si>
  <si>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</si>
  <si>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</si>
  <si>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</si>
  <si>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</si>
  <si>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</si>
  <si>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</si>
  <si>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</si>
  <si>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</si>
  <si>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</si>
  <si>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</si>
  <si>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</si>
  <si>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</si>
  <si>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</si>
  <si>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</si>
  <si>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</si>
  <si>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</si>
  <si>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</si>
  <si>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</si>
  <si>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</si>
  <si>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</si>
  <si>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</si>
  <si>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</si>
  <si>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</si>
  <si>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</si>
  <si>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</si>
  <si>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</si>
  <si>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</si>
  <si>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</si>
  <si>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</si>
  <si>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</si>
  <si>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</si>
  <si>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</si>
  <si>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</si>
  <si>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</si>
  <si>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</si>
  <si>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</si>
  <si>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</si>
  <si>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</si>
  <si>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</si>
  <si>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</si>
  <si>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</si>
  <si>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</si>
  <si>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</si>
  <si>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</si>
  <si>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</si>
  <si>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</si>
  <si>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</si>
  <si>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</si>
  <si>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</si>
  <si>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</si>
  <si>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</si>
  <si>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</si>
  <si>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</si>
  <si>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</si>
  <si>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</si>
  <si>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</si>
  <si>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</si>
  <si>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</si>
  <si>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</si>
  <si>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</si>
  <si>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</si>
  <si>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</si>
  <si>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</si>
  <si>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</si>
  <si>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</si>
  <si>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</si>
  <si>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</si>
  <si>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</si>
  <si>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</si>
  <si>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</si>
  <si>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</si>
  <si>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</si>
  <si>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</si>
  <si>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</si>
  <si>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</si>
  <si>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</si>
  <si>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</si>
  <si>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</si>
  <si>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</si>
  <si>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</si>
  <si>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</si>
  <si>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</si>
  <si>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</si>
  <si>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</si>
  <si>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</si>
  <si>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</si>
  <si>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</si>
  <si>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</si>
  <si>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</si>
  <si>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</si>
  <si>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</si>
  <si>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</si>
  <si>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</si>
  <si>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</si>
  <si>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</si>
  <si>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</si>
  <si>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</si>
  <si>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</si>
  <si>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</si>
  <si>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</si>
  <si>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</si>
  <si>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</si>
  <si>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</si>
  <si>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</si>
  <si>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</si>
  <si>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</si>
  <si>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</si>
  <si>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</si>
  <si>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</si>
  <si>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</si>
  <si>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</si>
  <si>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</si>
  <si>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</si>
  <si>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</si>
  <si>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</si>
  <si>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</si>
  <si>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</si>
  <si>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</si>
  <si>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</si>
  <si>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</si>
  <si>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</si>
  <si>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</si>
  <si>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</si>
  <si>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</si>
  <si>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</si>
  <si>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</si>
  <si>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</si>
  <si>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</si>
  <si>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</si>
  <si>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</si>
  <si>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</si>
  <si>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</si>
  <si>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</si>
  <si>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</si>
  <si>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</si>
  <si>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</si>
  <si>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</si>
  <si>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</si>
  <si>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</si>
  <si>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</si>
  <si>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</si>
  <si>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</si>
  <si>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</si>
  <si>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</si>
  <si>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</si>
  <si>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</si>
  <si>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</si>
  <si>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</si>
  <si>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</si>
  <si>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</si>
  <si>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</si>
  <si>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</si>
  <si>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</si>
  <si>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</si>
  <si>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</si>
  <si>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</si>
  <si>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</si>
  <si>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</si>
  <si>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</si>
  <si>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</si>
  <si>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</si>
  <si>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</si>
  <si>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</si>
  <si>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</si>
  <si>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</si>
  <si>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</si>
  <si>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</si>
  <si>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</si>
  <si>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</si>
  <si>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</si>
  <si>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</si>
  <si>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</si>
  <si>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</si>
  <si>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</si>
  <si>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</si>
  <si>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</si>
  <si>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</si>
  <si>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</si>
  <si>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</si>
  <si>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</si>
  <si>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</si>
  <si>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</si>
  <si>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</si>
  <si>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</si>
  <si>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</si>
  <si>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</si>
  <si>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</si>
  <si>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</si>
  <si>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</si>
  <si>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</si>
  <si>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</si>
  <si>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</si>
  <si>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</si>
  <si>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</si>
  <si>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</si>
  <si>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</si>
  <si>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</si>
  <si>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</si>
  <si>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</si>
  <si>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</si>
  <si>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</si>
  <si>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</si>
  <si>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</si>
  <si>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</si>
  <si>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</si>
  <si>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</si>
  <si>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</si>
  <si>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</si>
  <si>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</si>
  <si>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</si>
  <si>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</si>
  <si>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</si>
  <si>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</si>
  <si>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</si>
  <si>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</si>
  <si>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</si>
  <si>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</si>
  <si>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</si>
  <si>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</si>
  <si>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</si>
  <si>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</si>
  <si>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</si>
  <si>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</si>
  <si>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</si>
  <si>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</si>
  <si>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</si>
  <si>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</si>
  <si>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</si>
  <si>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</si>
  <si>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</si>
  <si>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</si>
  <si>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</si>
  <si>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</si>
  <si>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</si>
  <si>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</si>
  <si>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</si>
  <si>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</si>
  <si>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</si>
  <si>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</si>
  <si>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</si>
  <si>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</si>
  <si>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</si>
  <si>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</si>
  <si>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</si>
  <si>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</si>
  <si>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</si>
  <si>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</si>
  <si>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</si>
  <si>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</si>
  <si>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</si>
  <si>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</si>
  <si>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</si>
  <si>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</si>
  <si>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</si>
  <si>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</si>
  <si>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</si>
  <si>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</si>
  <si>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</si>
  <si>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</si>
  <si>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</si>
  <si>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</si>
  <si>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</si>
  <si>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</si>
  <si>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</si>
  <si>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</si>
  <si>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</si>
  <si>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</si>
  <si>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</si>
  <si>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</si>
  <si>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</si>
  <si>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</si>
  <si>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</si>
  <si>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</si>
  <si>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</si>
  <si>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</si>
  <si>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</si>
  <si>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</si>
  <si>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</si>
  <si>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</si>
  <si>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</si>
  <si>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</si>
  <si>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</si>
  <si>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</si>
  <si>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</si>
  <si>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</si>
  <si>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</si>
  <si>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</si>
  <si>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</si>
  <si>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</si>
  <si>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</si>
  <si>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</si>
  <si>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</si>
  <si>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</si>
  <si>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</si>
  <si>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</si>
  <si>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</si>
  <si>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</si>
  <si>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</si>
  <si>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</si>
  <si>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</si>
  <si>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</si>
  <si>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</si>
  <si>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</si>
  <si>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</si>
  <si>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</si>
  <si>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</si>
  <si>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</si>
  <si>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</si>
  <si>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</si>
  <si>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</si>
  <si>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</si>
  <si>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</si>
  <si>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</si>
  <si>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</si>
  <si>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</si>
  <si>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</si>
  <si>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</si>
  <si>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</si>
  <si>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</si>
  <si>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</si>
  <si>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</si>
  <si>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</si>
  <si>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</si>
  <si>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</si>
  <si>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</si>
  <si>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</si>
  <si>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</si>
  <si>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</si>
  <si>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</si>
  <si>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</si>
  <si>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</si>
  <si>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</si>
  <si>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</si>
  <si>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</si>
  <si>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</si>
  <si>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</si>
  <si>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</si>
  <si>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</si>
  <si>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</si>
  <si>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</si>
  <si>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</si>
  <si>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</si>
  <si>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</si>
  <si>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</si>
  <si>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</si>
  <si>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</si>
  <si>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</si>
  <si>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</si>
  <si>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</si>
  <si>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</si>
  <si>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</si>
  <si>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</si>
  <si>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</si>
  <si>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</si>
  <si>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</si>
  <si>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</si>
  <si>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</si>
  <si>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</si>
  <si>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</si>
  <si>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</si>
  <si>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</si>
  <si>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</si>
  <si>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</si>
  <si>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</si>
  <si>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</si>
  <si>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</si>
  <si>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</si>
  <si>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</si>
  <si>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</si>
  <si>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</si>
  <si>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</si>
  <si>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</si>
  <si>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</si>
  <si>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</si>
  <si>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</si>
  <si>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</si>
  <si>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</si>
  <si>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</si>
  <si>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</si>
  <si>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</si>
  <si>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</si>
  <si>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</si>
  <si>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</si>
  <si>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</si>
  <si>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</si>
  <si>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</si>
  <si>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</si>
  <si>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</si>
  <si>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</si>
  <si>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</si>
  <si>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</si>
  <si>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</si>
  <si>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</si>
  <si>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</si>
  <si>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</si>
  <si>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</si>
  <si>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</si>
  <si>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</si>
  <si>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</si>
  <si>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</si>
  <si>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</si>
  <si>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</si>
  <si>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</si>
  <si>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</si>
  <si>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</si>
  <si>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</si>
  <si>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</si>
  <si>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</si>
  <si>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</si>
  <si>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</si>
  <si>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</si>
  <si>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</si>
  <si>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</si>
  <si>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</si>
  <si>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</si>
  <si>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</si>
  <si>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</si>
  <si>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</si>
  <si>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</si>
  <si>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</si>
  <si>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</si>
  <si>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</si>
  <si>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</si>
  <si>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</si>
  <si>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</si>
  <si>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</si>
  <si>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</si>
  <si>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</si>
  <si>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</si>
  <si>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</si>
  <si>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</si>
  <si>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</si>
  <si>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</si>
  <si>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</si>
  <si>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</si>
  <si>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</si>
  <si>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</si>
  <si>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</si>
  <si>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</si>
  <si>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</si>
  <si>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</si>
  <si>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</si>
  <si>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</si>
  <si>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</si>
  <si>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</si>
  <si>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</si>
  <si>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</si>
  <si>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</si>
  <si>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</si>
  <si>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</si>
  <si>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</si>
  <si>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</si>
  <si>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</si>
  <si>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</si>
  <si>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</si>
  <si>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</si>
  <si>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</si>
  <si>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</si>
  <si>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</si>
  <si>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</si>
  <si>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</si>
  <si>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</si>
  <si>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</si>
  <si>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</si>
  <si>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</si>
  <si>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</si>
  <si>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</si>
  <si>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</si>
  <si>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</si>
  <si>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</si>
  <si>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</si>
  <si>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</si>
  <si>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</si>
  <si>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</si>
  <si>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</si>
  <si>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</si>
  <si>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</si>
  <si>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</si>
  <si>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</si>
  <si>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</si>
  <si>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</si>
  <si>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</si>
  <si>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</si>
  <si>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</si>
  <si>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</si>
  <si>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</si>
  <si>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</si>
  <si>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</si>
  <si>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</si>
  <si>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</si>
  <si>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</si>
  <si>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</si>
  <si>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</si>
  <si>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</si>
  <si>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</si>
  <si>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</si>
  <si>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</si>
  <si>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</si>
  <si>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</si>
  <si>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</si>
  <si>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</si>
  <si>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</si>
  <si>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</si>
  <si>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</si>
  <si>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</si>
  <si>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</si>
  <si>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</si>
  <si>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</si>
  <si>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</si>
  <si>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</si>
  <si>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</si>
  <si>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</si>
  <si>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</si>
  <si>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</si>
  <si>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</si>
  <si>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</si>
  <si>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</si>
  <si>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</si>
  <si>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</si>
  <si>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</si>
  <si>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</si>
  <si>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</si>
  <si>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</si>
  <si>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</si>
  <si>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</si>
  <si>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</si>
  <si>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</si>
  <si>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</si>
  <si>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</si>
  <si>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</si>
  <si>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</si>
  <si>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</si>
  <si>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</si>
  <si>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</si>
  <si>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</si>
  <si>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</si>
  <si>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</si>
  <si>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</si>
  <si>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</si>
  <si>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</si>
  <si>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</si>
  <si>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</si>
  <si>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</si>
  <si>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</si>
  <si>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</si>
  <si>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</si>
  <si>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</si>
  <si>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</si>
  <si>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</si>
  <si>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</si>
  <si>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</si>
  <si>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</si>
  <si>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</si>
  <si>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</si>
  <si>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</si>
  <si>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</si>
  <si>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</si>
  <si>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</si>
  <si>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</si>
  <si>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</si>
  <si>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</si>
  <si>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</si>
  <si>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</si>
  <si>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</si>
  <si>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</si>
  <si>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</si>
  <si>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</si>
  <si>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</si>
  <si>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</si>
  <si>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</si>
  <si>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</si>
  <si>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</si>
  <si>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</si>
  <si>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</si>
  <si>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</si>
  <si>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</si>
  <si>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</si>
  <si>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</si>
  <si>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</si>
  <si>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</si>
  <si>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</si>
  <si>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</si>
  <si>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</si>
  <si>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</si>
  <si>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</si>
  <si>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</si>
  <si>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</si>
  <si>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</si>
  <si>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</si>
  <si>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</si>
  <si>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</si>
  <si>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</si>
  <si>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</si>
  <si>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</si>
  <si>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</si>
  <si>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</si>
  <si>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</si>
  <si>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</si>
  <si>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</si>
  <si>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</si>
  <si>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</si>
  <si>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</si>
  <si>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</si>
  <si>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</si>
  <si>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</si>
  <si>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</si>
  <si>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</si>
  <si>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</si>
  <si>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</si>
  <si>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</si>
  <si>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</si>
  <si>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</si>
  <si>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</si>
  <si>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</si>
  <si>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</si>
  <si>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</si>
  <si>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</si>
  <si>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</si>
  <si>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</si>
  <si>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</si>
  <si>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</si>
  <si>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</si>
  <si>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</si>
  <si>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</si>
  <si>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</si>
  <si>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</si>
  <si>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</si>
  <si>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</si>
  <si>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</si>
  <si>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</si>
  <si>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</si>
  <si>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</si>
  <si>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</si>
  <si>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</si>
  <si>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</si>
  <si>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</si>
  <si>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</si>
  <si>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</si>
  <si>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</si>
  <si>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</si>
  <si>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</si>
  <si>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</si>
  <si>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</si>
  <si>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</si>
  <si>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</si>
  <si>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</si>
  <si>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</si>
  <si>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</si>
  <si>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</si>
  <si>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</si>
  <si>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</si>
  <si>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</si>
  <si>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</si>
  <si>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</si>
  <si>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</si>
  <si>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</si>
  <si>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</si>
  <si>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</si>
  <si>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</si>
  <si>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</si>
  <si>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</si>
  <si>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</si>
  <si>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</si>
  <si>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</si>
  <si>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</si>
  <si>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</si>
  <si>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</si>
  <si>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</si>
  <si>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</si>
  <si>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</si>
  <si>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</si>
  <si>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</si>
  <si>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</si>
  <si>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</si>
  <si>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</si>
  <si>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</si>
  <si>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</si>
  <si>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</si>
  <si>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</si>
  <si>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</si>
  <si>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</si>
  <si>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</si>
  <si>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</si>
  <si>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</si>
  <si>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</si>
  <si>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</si>
  <si>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</si>
  <si>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</si>
  <si>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</si>
  <si>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</si>
  <si>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</si>
  <si>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</si>
  <si>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</si>
  <si>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</si>
  <si>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</si>
  <si>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</si>
  <si>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</si>
  <si>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</si>
  <si>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</si>
  <si>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</si>
  <si>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</si>
  <si>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</si>
  <si>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</si>
  <si>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</si>
  <si>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</si>
  <si>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</si>
  <si>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</si>
  <si>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</si>
  <si>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</si>
  <si>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</si>
  <si>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</si>
  <si>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</si>
  <si>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</si>
  <si>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</si>
  <si>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</si>
  <si>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</si>
  <si>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</si>
  <si>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</si>
  <si>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</si>
  <si>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</si>
  <si>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</si>
  <si>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</si>
  <si>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</si>
  <si>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</si>
  <si>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</si>
  <si>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</si>
  <si>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</si>
  <si>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</si>
  <si>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</si>
  <si>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</si>
  <si>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</si>
  <si>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</si>
  <si>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</si>
  <si>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</si>
  <si>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</si>
  <si>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</si>
  <si>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</si>
  <si>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</si>
  <si>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</si>
  <si>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</si>
  <si>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</si>
  <si>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</si>
  <si>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</si>
  <si>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</si>
  <si>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</si>
  <si>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</si>
  <si>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</si>
  <si>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</si>
  <si>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</si>
  <si>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</si>
  <si>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</si>
  <si>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</si>
  <si>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</si>
  <si>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</si>
  <si>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</si>
  <si>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</si>
  <si>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</si>
  <si>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</si>
  <si>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</si>
  <si>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</si>
  <si>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</si>
  <si>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</si>
  <si>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</si>
  <si>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</si>
  <si>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</si>
  <si>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</si>
  <si>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</si>
  <si>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</si>
  <si>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</si>
  <si>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</si>
  <si>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</si>
  <si>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</si>
  <si>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</si>
  <si>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</si>
  <si>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</si>
  <si>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</si>
  <si>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</si>
  <si>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</si>
  <si>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</si>
  <si>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</si>
  <si>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</si>
  <si>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</si>
  <si>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</si>
  <si>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</si>
  <si>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</si>
  <si>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</si>
  <si>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</si>
  <si>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</si>
  <si>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</si>
  <si>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</si>
  <si>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</si>
  <si>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</si>
  <si>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</si>
  <si>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</si>
  <si>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</si>
  <si>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</si>
  <si>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</si>
  <si>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</si>
  <si>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</si>
  <si>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</si>
  <si>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</si>
  <si>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</si>
  <si>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</si>
  <si>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</si>
  <si>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</si>
  <si>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</si>
  <si>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</si>
  <si>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</si>
  <si>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</si>
  <si>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</si>
  <si>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</si>
  <si>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</si>
  <si>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</si>
  <si>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</si>
  <si>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</si>
  <si>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</si>
  <si>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</si>
  <si>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</si>
  <si>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</si>
  <si>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</si>
  <si>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</si>
  <si>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</si>
  <si>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</si>
  <si>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</si>
  <si>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</si>
  <si>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</si>
  <si>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</si>
  <si>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</si>
  <si>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</si>
  <si>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</si>
  <si>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</si>
  <si>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</si>
  <si>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</si>
  <si>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</si>
  <si>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</si>
  <si>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</si>
  <si>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</si>
  <si>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</si>
  <si>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</si>
  <si>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</si>
  <si>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</si>
  <si>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</si>
  <si>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</si>
  <si>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</si>
  <si>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</si>
  <si>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</si>
  <si>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</si>
  <si>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</si>
  <si>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</si>
  <si>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</si>
  <si>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</si>
  <si>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</si>
  <si>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</si>
  <si>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</si>
  <si>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</si>
  <si>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</si>
  <si>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</si>
  <si>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</si>
  <si>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</si>
  <si>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</si>
  <si>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</si>
  <si>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</si>
  <si>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</si>
  <si>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</si>
  <si>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</si>
  <si>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</si>
  <si>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</si>
  <si>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</si>
  <si>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</si>
  <si>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</si>
  <si>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</si>
  <si>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</si>
  <si>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</si>
  <si>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</si>
  <si>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</si>
  <si>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</si>
  <si>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</si>
  <si>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</si>
  <si>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</si>
  <si>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</si>
  <si>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</si>
  <si>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</si>
  <si>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</si>
  <si>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</si>
  <si>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</si>
  <si>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</si>
  <si>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</si>
  <si>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</si>
  <si>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</si>
  <si>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</si>
  <si>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</si>
  <si>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</si>
  <si>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</si>
  <si>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</si>
  <si>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</si>
  <si>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</si>
  <si>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</si>
  <si>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</si>
  <si>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</si>
  <si>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</si>
  <si>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</si>
  <si>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</si>
  <si>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</si>
  <si>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</si>
  <si>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</si>
  <si>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</si>
  <si>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</si>
  <si>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</si>
  <si>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</si>
  <si>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</si>
  <si>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</si>
  <si>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</si>
  <si>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</si>
  <si>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</si>
  <si>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</si>
  <si>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</si>
  <si>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</si>
  <si>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</si>
  <si>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</si>
  <si>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</si>
  <si>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</si>
  <si>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</si>
  <si>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</si>
  <si>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</si>
  <si>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</si>
  <si>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</si>
  <si>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</si>
  <si>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</si>
  <si>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</si>
  <si>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</si>
  <si>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</si>
  <si>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</si>
  <si>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</si>
  <si>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</si>
  <si>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</si>
  <si>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</si>
  <si>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</si>
  <si>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</si>
  <si>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</si>
  <si>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</si>
  <si>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</si>
  <si>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</si>
  <si>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</si>
  <si>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</si>
  <si>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</si>
  <si>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</si>
  <si>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</si>
  <si>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</si>
  <si>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</si>
  <si>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</si>
  <si>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</si>
  <si>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</si>
  <si>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</si>
  <si>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</si>
  <si>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</si>
  <si>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</si>
  <si>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</si>
  <si>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</si>
  <si>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</si>
  <si>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</si>
  <si>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</si>
  <si>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</si>
  <si>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</si>
  <si>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</si>
  <si>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</si>
  <si>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</si>
  <si>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</si>
  <si>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</si>
  <si>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</si>
  <si>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</si>
  <si>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</si>
  <si>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</si>
  <si>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</si>
  <si>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</si>
  <si>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</si>
  <si>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</si>
  <si>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</si>
  <si>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</si>
  <si>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</si>
  <si>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</si>
  <si>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</si>
  <si>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</si>
  <si>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</si>
  <si>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</si>
  <si>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</si>
  <si>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</si>
  <si>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</si>
  <si>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</si>
  <si>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</si>
  <si>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</si>
  <si>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</si>
  <si>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</si>
  <si>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</si>
  <si>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</si>
  <si>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</si>
  <si>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</si>
  <si>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</si>
  <si>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</si>
  <si>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</si>
  <si>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</si>
  <si>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</si>
  <si>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</si>
  <si>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</si>
  <si>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</si>
  <si>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</si>
  <si>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</si>
  <si>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</si>
  <si>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</si>
  <si>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</si>
  <si>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</si>
  <si>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</si>
  <si>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</si>
  <si>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</si>
  <si>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</si>
  <si>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</si>
  <si>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</si>
  <si>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</si>
  <si>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</si>
  <si>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</si>
  <si>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</si>
  <si>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</si>
  <si>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</si>
  <si>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</si>
  <si>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</si>
  <si>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</si>
  <si>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</si>
  <si>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</si>
  <si>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</si>
  <si>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</si>
  <si>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</si>
  <si>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</si>
  <si>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</si>
  <si>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</si>
  <si>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</si>
  <si>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</si>
  <si>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</si>
  <si>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</si>
  <si>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</si>
  <si>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</si>
  <si>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</si>
  <si>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</si>
  <si>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</si>
  <si>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</si>
  <si>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</si>
  <si>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</si>
  <si>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</si>
  <si>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</si>
  <si>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</si>
  <si>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</si>
  <si>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</si>
  <si>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</si>
  <si>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</si>
  <si>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</si>
  <si>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</si>
  <si>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</si>
  <si>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</si>
  <si>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</si>
  <si>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</si>
  <si>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</si>
  <si>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</si>
  <si>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</si>
  <si>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</si>
  <si>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</si>
  <si>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</si>
  <si>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</si>
  <si>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</si>
  <si>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</si>
  <si>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</si>
  <si>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</si>
  <si>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</si>
  <si>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</si>
  <si>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</si>
  <si>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</si>
  <si>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</si>
  <si>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</si>
  <si>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</si>
  <si>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</si>
  <si>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</si>
  <si>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</si>
  <si>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</si>
  <si>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</si>
  <si>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</si>
  <si>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</si>
  <si>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</si>
  <si>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</si>
  <si>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</si>
  <si>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</si>
  <si>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</si>
  <si>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</si>
  <si>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</si>
  <si>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</si>
  <si>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</si>
  <si>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</si>
  <si>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</si>
  <si>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</si>
  <si>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</si>
  <si>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</si>
  <si>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</si>
  <si>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</si>
  <si>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</si>
  <si>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</si>
  <si>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</si>
  <si>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</si>
  <si>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</si>
  <si>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</si>
  <si>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</si>
  <si>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</si>
  <si>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</si>
  <si>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</si>
  <si>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</si>
  <si>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</si>
  <si>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</si>
  <si>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</si>
  <si>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</si>
  <si>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</si>
  <si>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</si>
  <si>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</si>
  <si>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</si>
  <si>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</si>
  <si>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</si>
  <si>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</si>
  <si>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</si>
  <si>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</si>
  <si>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</si>
  <si>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</si>
  <si>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</si>
  <si>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</si>
  <si>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</si>
  <si>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</si>
  <si>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</si>
  <si>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</si>
  <si>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</si>
  <si>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</si>
  <si>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</si>
  <si>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</si>
  <si>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</si>
  <si>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</si>
  <si>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</si>
  <si>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</si>
  <si>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</si>
  <si>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</si>
  <si>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</si>
  <si>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</si>
  <si>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</si>
  <si>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</si>
  <si>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</si>
  <si>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</si>
  <si>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</si>
  <si>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</si>
  <si>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</si>
  <si>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</si>
  <si>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</si>
  <si>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</si>
  <si>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</si>
  <si>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</si>
  <si>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</si>
  <si>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</si>
  <si>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</si>
  <si>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</si>
  <si>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</si>
  <si>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</si>
  <si>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</si>
  <si>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</si>
  <si>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</si>
  <si>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</si>
  <si>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</si>
  <si>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</si>
  <si>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</si>
  <si>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</si>
  <si>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</si>
  <si>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</si>
  <si>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</si>
  <si>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</si>
  <si>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</si>
  <si>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</si>
  <si>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</si>
  <si>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</si>
  <si>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</si>
  <si>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</si>
  <si>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</si>
  <si>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</si>
  <si>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</si>
  <si>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</si>
  <si>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</si>
  <si>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</si>
  <si>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</si>
  <si>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</si>
  <si>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</si>
  <si>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</si>
  <si>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</si>
  <si>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</si>
  <si>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</si>
  <si>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</si>
  <si>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</si>
  <si>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</si>
  <si>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</si>
  <si>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</si>
  <si>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</si>
  <si>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</si>
  <si>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</si>
  <si>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</si>
  <si>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</si>
  <si>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</si>
  <si>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</si>
  <si>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</si>
  <si>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</si>
  <si>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</si>
  <si>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</si>
  <si>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</si>
  <si>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</si>
  <si>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</si>
  <si>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</si>
  <si>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</si>
  <si>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</si>
  <si>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</si>
  <si>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</si>
  <si>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</si>
  <si>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</si>
  <si>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</si>
  <si>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</si>
  <si>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</si>
  <si>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</si>
  <si>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</si>
  <si>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</si>
  <si>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</si>
  <si>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</si>
  <si>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</si>
  <si>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</si>
  <si>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</si>
  <si>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</si>
  <si>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</si>
  <si>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</si>
  <si>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</si>
  <si>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</si>
  <si>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</si>
  <si>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</si>
  <si>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</si>
  <si>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</si>
  <si>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</si>
  <si>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</si>
  <si>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</si>
  <si>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</si>
  <si>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</si>
  <si>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</si>
  <si>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</si>
  <si>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</si>
  <si>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</si>
  <si>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</si>
  <si>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</si>
  <si>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</si>
  <si>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</si>
  <si>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</si>
  <si>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</si>
  <si>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</si>
  <si>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</si>
  <si>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</si>
  <si>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</si>
  <si>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</si>
  <si>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</si>
  <si>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</si>
  <si>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</si>
  <si>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</si>
  <si>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</si>
  <si>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</si>
  <si>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</si>
  <si>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</si>
  <si>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</si>
  <si>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</si>
  <si>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</si>
  <si>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</si>
  <si>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</si>
  <si>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</si>
  <si>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</si>
  <si>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</si>
  <si>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</si>
  <si>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</si>
  <si>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</si>
  <si>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</si>
  <si>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</si>
  <si>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</si>
  <si>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</si>
  <si>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</si>
  <si>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</si>
  <si>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</si>
  <si>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</si>
  <si>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</si>
  <si>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</si>
  <si>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</si>
  <si>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</si>
  <si>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</si>
  <si>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</si>
  <si>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</si>
  <si>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</si>
  <si>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</si>
  <si>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</si>
  <si>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</si>
  <si>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</si>
  <si>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</si>
  <si>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</si>
  <si>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</si>
  <si>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</si>
  <si>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</si>
  <si>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</si>
  <si>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</si>
  <si>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</si>
  <si>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</si>
  <si>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</si>
  <si>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</si>
  <si>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</si>
  <si>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</si>
  <si>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</si>
  <si>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</si>
  <si>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</si>
  <si>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</si>
  <si>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</si>
  <si>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</si>
  <si>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</si>
  <si>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</si>
  <si>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</si>
  <si>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</si>
  <si>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</si>
  <si>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</si>
  <si>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</si>
  <si>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</si>
  <si>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</si>
  <si>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</si>
  <si>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</si>
  <si>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</si>
  <si>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</si>
  <si>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</si>
  <si>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</si>
  <si>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</si>
  <si>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</si>
  <si>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</si>
  <si>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</si>
  <si>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</si>
  <si>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</si>
  <si>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</si>
  <si>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</si>
  <si>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</si>
  <si>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</si>
  <si>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</si>
  <si>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</si>
  <si>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</si>
  <si>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</si>
  <si>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</si>
  <si>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</si>
  <si>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</si>
  <si>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</si>
  <si>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</si>
  <si>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</si>
  <si>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</si>
  <si>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</si>
  <si>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</si>
  <si>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</si>
  <si>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</si>
  <si>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</si>
  <si>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</si>
  <si>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</si>
  <si>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</si>
  <si>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</si>
  <si>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</si>
  <si>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</si>
  <si>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</si>
  <si>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</si>
  <si>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</si>
  <si>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</si>
  <si>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</si>
  <si>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</si>
  <si>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</si>
  <si>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</si>
  <si>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</si>
  <si>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</si>
  <si>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</si>
  <si>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</si>
  <si>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</si>
  <si>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</si>
  <si>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</si>
  <si>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</si>
  <si>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</si>
  <si>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</si>
  <si>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</si>
  <si>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</si>
  <si>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</si>
  <si>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</si>
  <si>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</si>
  <si>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</si>
  <si>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</si>
  <si>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</si>
  <si>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</si>
  <si>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</si>
  <si>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</si>
  <si>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</si>
  <si>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</si>
  <si>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</si>
  <si>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</si>
  <si>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</si>
  <si>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</si>
  <si>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</si>
  <si>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</si>
  <si>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</si>
  <si>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</si>
  <si>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</si>
  <si>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</si>
  <si>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</si>
  <si>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</si>
  <si>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</si>
  <si>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</si>
  <si>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</si>
  <si>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</si>
  <si>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</si>
  <si>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</si>
  <si>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</si>
  <si>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</si>
  <si>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</si>
  <si>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</si>
  <si>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</si>
  <si>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</si>
  <si>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</si>
  <si>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</si>
  <si>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</si>
  <si>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</si>
  <si>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</si>
  <si>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</si>
  <si>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</si>
  <si>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</si>
  <si>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</si>
  <si>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</si>
  <si>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</si>
  <si>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</si>
  <si>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</si>
  <si>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</si>
  <si>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</si>
  <si>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</si>
  <si>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</si>
  <si>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</si>
  <si>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</si>
  <si>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</si>
  <si>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</si>
  <si>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</si>
  <si>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</si>
  <si>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</si>
  <si>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</si>
  <si>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</si>
  <si>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</si>
  <si>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</si>
  <si>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</si>
  <si>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</si>
  <si>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</si>
  <si>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</si>
  <si>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</si>
  <si>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</si>
  <si>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</si>
  <si>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</si>
  <si>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</si>
  <si>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</si>
  <si>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</si>
  <si>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</si>
  <si>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</si>
  <si>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</si>
  <si>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</si>
  <si>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</si>
  <si>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</si>
  <si>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</si>
  <si>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</si>
  <si>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</si>
  <si>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</si>
  <si>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</si>
  <si>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</si>
  <si>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</si>
  <si>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</si>
  <si>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</si>
  <si>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</si>
  <si>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</si>
  <si>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</si>
  <si>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</si>
  <si>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</si>
  <si>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</si>
  <si>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</si>
  <si>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</si>
  <si>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</si>
  <si>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</si>
  <si>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</si>
  <si>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</si>
  <si>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</si>
  <si>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</si>
  <si>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</si>
  <si>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</si>
  <si>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</si>
  <si>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</si>
  <si>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</si>
  <si>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</si>
  <si>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</si>
  <si>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</si>
  <si>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</si>
  <si>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</si>
  <si>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</si>
  <si>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</si>
  <si>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</si>
  <si>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</si>
  <si>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</si>
  <si>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</si>
  <si>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</si>
  <si>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</si>
  <si>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</si>
  <si>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</si>
  <si>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</si>
  <si>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</si>
  <si>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</si>
  <si>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</si>
  <si>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</si>
  <si>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</si>
  <si>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</si>
  <si>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</si>
  <si>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</si>
  <si>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</si>
  <si>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</si>
  <si>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</si>
  <si>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</si>
  <si>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</si>
  <si>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</si>
  <si>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</si>
  <si>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</si>
  <si>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</si>
  <si>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</si>
  <si>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</si>
  <si>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</si>
  <si>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</si>
  <si>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</si>
  <si>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</si>
  <si>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</si>
  <si>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</si>
  <si>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</si>
  <si>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</si>
  <si>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</si>
  <si>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</si>
  <si>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</si>
  <si>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</si>
  <si>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</si>
  <si>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</si>
  <si>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</si>
  <si>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</si>
  <si>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</si>
  <si>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</si>
  <si>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</si>
  <si>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</si>
  <si>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</si>
  <si>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</si>
  <si>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</si>
  <si>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</si>
  <si>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</si>
  <si>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</si>
  <si>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</si>
  <si>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</si>
  <si>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</si>
  <si>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</si>
  <si>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</si>
  <si>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</si>
  <si>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</si>
  <si>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</si>
  <si>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</si>
  <si>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</si>
  <si>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</si>
  <si>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</si>
  <si>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</si>
  <si>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</si>
  <si>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</si>
  <si>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</si>
  <si>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</si>
  <si>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</si>
  <si>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</si>
  <si>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</si>
  <si>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</si>
  <si>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</si>
  <si>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</si>
  <si>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</si>
  <si>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</si>
  <si>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</si>
  <si>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</si>
  <si>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</si>
  <si>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</si>
  <si>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</si>
  <si>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</si>
  <si>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</si>
  <si>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</si>
  <si>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</si>
  <si>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</si>
  <si>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</si>
  <si>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</si>
  <si>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</si>
  <si>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</si>
  <si>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</si>
  <si>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</si>
  <si>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</si>
  <si>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</si>
  <si>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</si>
  <si>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</si>
  <si>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</si>
  <si>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</si>
  <si>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</si>
  <si>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</si>
  <si>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</si>
  <si>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</si>
  <si>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</si>
  <si>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</si>
  <si>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</si>
  <si>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</si>
  <si>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</si>
  <si>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</si>
  <si>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</si>
  <si>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</si>
  <si>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</si>
  <si>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</si>
  <si>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</si>
  <si>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</si>
  <si>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</si>
  <si>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</si>
  <si>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</si>
  <si>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</si>
  <si>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</si>
  <si>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</si>
  <si>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</si>
  <si>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</si>
  <si>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</si>
  <si>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</si>
  <si>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</si>
  <si>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</si>
  <si>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</si>
  <si>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</si>
  <si>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</si>
  <si>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</si>
  <si>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</si>
  <si>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</si>
  <si>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</si>
  <si>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</si>
  <si>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</si>
  <si>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</si>
  <si>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</si>
  <si>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</si>
  <si>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</si>
  <si>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</si>
  <si>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</si>
  <si>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</si>
  <si>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</si>
  <si>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</si>
  <si>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</si>
  <si>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</si>
  <si>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</si>
  <si>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</si>
  <si>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</si>
  <si>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</si>
  <si>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</si>
  <si>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</si>
  <si>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</si>
  <si>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</si>
  <si>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</si>
  <si>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</si>
  <si>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</si>
  <si>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</si>
  <si>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</si>
  <si>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</si>
  <si>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</si>
  <si>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</si>
  <si>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</si>
  <si>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</si>
  <si>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</si>
  <si>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</si>
  <si>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</si>
  <si>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</si>
  <si>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</si>
  <si>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</si>
  <si>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</si>
  <si>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</si>
  <si>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</si>
  <si>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</si>
  <si>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</si>
  <si>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</si>
  <si>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</si>
  <si>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</si>
  <si>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</si>
  <si>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</si>
  <si>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</si>
  <si>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</si>
  <si>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</si>
  <si>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</si>
  <si>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</si>
  <si>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</si>
  <si>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</si>
  <si>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</si>
  <si>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</si>
  <si>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</si>
  <si>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</si>
  <si>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</si>
  <si>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</si>
  <si>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</si>
  <si>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</si>
  <si>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</si>
  <si>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</si>
  <si>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</si>
  <si>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</si>
  <si>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</si>
  <si>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</si>
  <si>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</si>
  <si>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</si>
  <si>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</si>
  <si>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</si>
  <si>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</si>
  <si>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</si>
  <si>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</si>
  <si>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</si>
  <si>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</si>
  <si>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</si>
  <si>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</si>
  <si>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</si>
  <si>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</si>
  <si>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</si>
  <si>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</si>
  <si>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</si>
  <si>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</si>
  <si>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</si>
  <si>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</si>
  <si>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</si>
  <si>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</si>
  <si>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</si>
  <si>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</si>
  <si>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</si>
  <si>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</si>
  <si>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</si>
  <si>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</si>
  <si>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</si>
  <si>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</si>
  <si>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</si>
  <si>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</si>
  <si>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</si>
  <si>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</si>
  <si>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</si>
  <si>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</si>
  <si>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</si>
  <si>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</si>
  <si>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</si>
  <si>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</si>
  <si>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</si>
  <si>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</si>
  <si>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</si>
  <si>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</si>
  <si>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</si>
  <si>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</si>
  <si>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</si>
  <si>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</si>
  <si>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</si>
  <si>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</si>
  <si>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</si>
  <si>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</si>
  <si>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</si>
  <si>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</si>
  <si>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</si>
  <si>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</si>
  <si>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</si>
  <si>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</si>
  <si>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</si>
  <si>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</si>
  <si>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</si>
  <si>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</si>
  <si>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</si>
  <si>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</si>
  <si>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</si>
  <si>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</si>
  <si>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</si>
  <si>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</si>
  <si>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</si>
  <si>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</si>
  <si>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</si>
  <si>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</si>
  <si>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</si>
  <si>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</si>
  <si>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</si>
  <si>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</si>
  <si>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</si>
  <si>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</si>
  <si>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</si>
  <si>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</si>
  <si>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</si>
  <si>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</si>
  <si>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</si>
  <si>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</si>
  <si>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</si>
  <si>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</si>
  <si>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</si>
  <si>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</si>
  <si>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</si>
  <si>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</si>
  <si>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</si>
  <si>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</si>
  <si>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</si>
  <si>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</si>
  <si>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</si>
  <si>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</si>
  <si>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</si>
  <si>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</si>
  <si>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</si>
  <si>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</si>
  <si>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</si>
  <si>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</si>
  <si>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</si>
  <si>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</si>
  <si>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</si>
  <si>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</si>
  <si>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</si>
  <si>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</si>
  <si>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</si>
  <si>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</si>
  <si>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</si>
  <si>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</si>
  <si>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</si>
  <si>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</si>
  <si>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</si>
  <si>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</si>
  <si>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</si>
  <si>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</si>
  <si>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</si>
  <si>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</si>
  <si>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</si>
  <si>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</si>
  <si>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</si>
  <si>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</si>
  <si>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</si>
  <si>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</si>
  <si>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</si>
  <si>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</si>
  <si>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</si>
  <si>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</si>
  <si>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</si>
  <si>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</si>
  <si>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</si>
  <si>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</si>
  <si>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</si>
  <si>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</si>
  <si>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</si>
  <si>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</si>
  <si>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</si>
  <si>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</si>
  <si>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</si>
  <si>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</si>
  <si>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</si>
  <si>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</si>
  <si>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</si>
  <si>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</si>
  <si>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</si>
  <si>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</si>
  <si>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</si>
  <si>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</si>
  <si>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</si>
  <si>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</si>
  <si>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</si>
  <si>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</si>
  <si>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</si>
  <si>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</si>
  <si>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</si>
  <si>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</si>
  <si>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</si>
  <si>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</si>
  <si>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</si>
  <si>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</si>
  <si>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</si>
  <si>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</si>
  <si>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</si>
  <si>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</si>
  <si>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</si>
  <si>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</si>
  <si>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</si>
  <si>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</si>
  <si>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</si>
  <si>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</si>
  <si>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</si>
  <si>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</si>
  <si>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</si>
  <si>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</si>
  <si>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</si>
  <si>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</si>
  <si>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</si>
  <si>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</si>
  <si>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</si>
  <si>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</si>
  <si>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</si>
  <si>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</si>
  <si>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</si>
  <si>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</si>
  <si>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</si>
  <si>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</si>
  <si>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</si>
  <si>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</si>
  <si>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</si>
  <si>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</si>
  <si>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</si>
  <si>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</si>
  <si>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</si>
  <si>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</si>
  <si>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</si>
  <si>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</si>
  <si>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</si>
  <si>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</si>
  <si>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</si>
  <si>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</si>
  <si>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</si>
  <si>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</si>
  <si>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</si>
  <si>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</si>
  <si>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</si>
  <si>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</si>
  <si>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</si>
  <si>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</si>
  <si>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</si>
  <si>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</si>
  <si>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</si>
  <si>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</si>
  <si>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</si>
  <si>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</si>
  <si>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</si>
  <si>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</si>
  <si>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</si>
  <si>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</si>
  <si>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</si>
  <si>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</si>
  <si>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</si>
  <si>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</si>
  <si>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</si>
  <si>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</si>
  <si>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</si>
  <si>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</si>
  <si>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</si>
  <si>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</si>
  <si>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</si>
  <si>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</si>
  <si>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</si>
  <si>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</si>
  <si>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</si>
  <si>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</si>
  <si>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</si>
  <si>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</si>
  <si>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</si>
  <si>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</si>
  <si>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</si>
  <si>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</si>
  <si>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</si>
  <si>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</si>
  <si>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</si>
  <si>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</si>
  <si>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</si>
  <si>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</si>
  <si>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</si>
  <si>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</si>
  <si>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</si>
  <si>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</si>
  <si>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</si>
  <si>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</si>
  <si>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</si>
  <si>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</si>
  <si>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</si>
  <si>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</si>
  <si>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</si>
  <si>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</si>
  <si>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</si>
  <si>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</si>
  <si>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</si>
  <si>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</si>
  <si>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</si>
  <si>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</si>
  <si>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</si>
  <si>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</si>
  <si>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</si>
  <si>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</si>
  <si>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</si>
  <si>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</si>
  <si>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</si>
  <si>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</si>
  <si>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</si>
  <si>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</si>
  <si>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</si>
  <si>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</si>
  <si>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</si>
  <si>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</si>
  <si>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</si>
  <si>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</si>
  <si>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</si>
  <si>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</si>
  <si>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</si>
  <si>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</si>
  <si>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</si>
  <si>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</si>
  <si>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</si>
  <si>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</si>
  <si>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</si>
  <si>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</si>
  <si>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</si>
  <si>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</si>
  <si>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</si>
  <si>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</si>
  <si>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</si>
  <si>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</si>
  <si>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</si>
  <si>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</si>
  <si>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</si>
  <si>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</si>
  <si>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</si>
  <si>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</si>
  <si>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</si>
  <si>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</si>
  <si>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</si>
  <si>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</si>
  <si>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</si>
  <si>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</si>
  <si>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</si>
  <si>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</si>
  <si>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</si>
  <si>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</si>
  <si>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</si>
  <si>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</si>
  <si>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</si>
  <si>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</si>
  <si>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</si>
  <si>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</si>
  <si>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</si>
  <si>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</si>
  <si>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</si>
  <si>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</si>
  <si>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</si>
  <si>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</si>
  <si>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</si>
  <si>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</si>
  <si>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</si>
  <si>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</si>
  <si>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</si>
  <si>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</si>
  <si>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</si>
  <si>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</si>
  <si>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</si>
  <si>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</si>
  <si>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</si>
  <si>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</si>
  <si>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</si>
  <si>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</si>
  <si>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</si>
  <si>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</si>
  <si>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</si>
  <si>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</si>
  <si>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</si>
  <si>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</si>
  <si>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</si>
  <si>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</si>
  <si>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</si>
  <si>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</si>
  <si>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</si>
  <si>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</si>
  <si>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</si>
  <si>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</si>
  <si>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</si>
  <si>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</si>
  <si>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</si>
  <si>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</si>
  <si>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</si>
  <si>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</si>
  <si>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</si>
  <si>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</si>
  <si>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</si>
  <si>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</si>
  <si>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</si>
  <si>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</si>
  <si>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</si>
  <si>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</si>
  <si>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</si>
  <si>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</si>
  <si>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</si>
  <si>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</si>
  <si>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</si>
  <si>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</si>
  <si>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</si>
  <si>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</si>
  <si>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</si>
  <si>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</si>
  <si>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</si>
  <si>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</si>
  <si>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</si>
  <si>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</si>
  <si>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</si>
  <si>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</si>
  <si>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</si>
  <si>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</si>
  <si>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</si>
  <si>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</si>
  <si>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</si>
  <si>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</si>
  <si>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</si>
  <si>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</si>
  <si>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</si>
  <si>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</si>
  <si>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</si>
  <si>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</si>
  <si>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</si>
  <si>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</si>
  <si>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</si>
  <si>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</si>
  <si>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</si>
  <si>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</si>
  <si>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</si>
  <si>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</si>
  <si>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</si>
  <si>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</si>
  <si>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</si>
  <si>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</si>
  <si>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</si>
  <si>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</si>
  <si>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</si>
  <si>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</si>
  <si>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</si>
  <si>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</si>
  <si>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</si>
  <si>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</si>
  <si>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</si>
  <si>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</si>
  <si>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</si>
  <si>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</si>
  <si>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</si>
  <si>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</si>
  <si>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</si>
  <si>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</si>
  <si>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</si>
  <si>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</si>
  <si>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</si>
  <si>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</si>
  <si>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</si>
  <si>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</si>
  <si>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</si>
  <si>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</si>
  <si>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</si>
  <si>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</si>
  <si>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</si>
  <si>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</si>
  <si>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</si>
  <si>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</si>
  <si>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</si>
  <si>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</si>
  <si>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</si>
  <si>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</si>
  <si>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</si>
  <si>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</si>
  <si>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</si>
  <si>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</si>
  <si>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</si>
  <si>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</si>
  <si>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</si>
  <si>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</si>
  <si>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</si>
  <si>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</si>
  <si>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</si>
  <si>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</si>
  <si>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</si>
  <si>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</si>
  <si>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</si>
  <si>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</si>
  <si>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</si>
  <si>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</si>
  <si>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</si>
  <si>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</si>
  <si>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</si>
  <si>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</si>
  <si>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</si>
  <si>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</si>
  <si>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</si>
  <si>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</si>
  <si>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</si>
  <si>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</si>
  <si>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</si>
  <si>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</si>
  <si>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</si>
  <si>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</si>
  <si>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</si>
  <si>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</si>
  <si>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</si>
  <si>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</si>
  <si>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</si>
  <si>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</si>
  <si>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</si>
  <si>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</si>
  <si>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</si>
  <si>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</si>
  <si>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</si>
  <si>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</si>
  <si>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</si>
  <si>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</si>
  <si>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</si>
  <si>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</si>
  <si>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</si>
  <si>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</si>
  <si>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</si>
  <si>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</si>
  <si>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</si>
  <si>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</si>
  <si>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</si>
  <si>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</si>
  <si>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</si>
  <si>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</si>
  <si>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</si>
  <si>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</si>
  <si>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</si>
  <si>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</si>
  <si>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</si>
  <si>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</si>
  <si>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</si>
  <si>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</si>
  <si>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</si>
  <si>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</si>
  <si>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</si>
  <si>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</si>
  <si>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</si>
  <si>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</si>
  <si>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</si>
  <si>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</si>
  <si>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</si>
  <si>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</si>
  <si>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</si>
  <si>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</si>
  <si>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</si>
  <si>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</si>
  <si>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</si>
  <si>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</si>
  <si>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</si>
  <si>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</si>
  <si>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</si>
  <si>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</si>
  <si>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</si>
  <si>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</si>
  <si>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</si>
  <si>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</si>
  <si>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</si>
  <si>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</si>
  <si>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</si>
  <si>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</si>
  <si>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</si>
  <si>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</si>
  <si>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</si>
  <si>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</si>
  <si>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</si>
  <si>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</si>
  <si>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</si>
  <si>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</si>
  <si>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</si>
  <si>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</si>
  <si>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</si>
  <si>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</si>
  <si>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</si>
  <si>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</si>
  <si>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</si>
  <si>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</si>
  <si>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</si>
  <si>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</si>
  <si>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</si>
  <si>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</si>
  <si>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</si>
  <si>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</si>
  <si>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</si>
  <si>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</si>
  <si>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</si>
  <si>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</si>
  <si>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</si>
  <si>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</si>
  <si>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</si>
  <si>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</si>
  <si>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</si>
  <si>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</si>
  <si>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</si>
  <si>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</si>
  <si>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</si>
  <si>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</si>
  <si>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</si>
  <si>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</si>
  <si>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</si>
  <si>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</si>
  <si>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</si>
  <si>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</si>
  <si>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</si>
  <si>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</si>
  <si>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</si>
  <si>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</si>
  <si>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</si>
  <si>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</si>
  <si>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</si>
  <si>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</si>
  <si>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</si>
  <si>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</si>
  <si>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</si>
  <si>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</si>
  <si>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</si>
  <si>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</si>
  <si>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</si>
  <si>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</si>
  <si>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</si>
  <si>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</si>
  <si>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</si>
  <si>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</si>
  <si>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</si>
  <si>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</si>
  <si>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</si>
  <si>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</si>
  <si>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</si>
  <si>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</si>
  <si>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</si>
  <si>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</si>
  <si>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</si>
  <si>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</si>
  <si>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</si>
  <si>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</si>
  <si>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</si>
  <si>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</si>
  <si>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</si>
  <si>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</si>
  <si>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</si>
  <si>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</si>
  <si>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</si>
  <si>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</si>
  <si>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</si>
  <si>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</si>
  <si>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</si>
  <si>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</si>
  <si>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</si>
  <si>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</si>
  <si>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</si>
  <si>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</si>
  <si>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</si>
  <si>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</si>
  <si>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</si>
  <si>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</si>
  <si>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</si>
  <si>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</si>
  <si>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</si>
  <si>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</si>
  <si>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</si>
  <si>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</si>
  <si>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</si>
  <si>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</si>
  <si>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</si>
  <si>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</si>
  <si>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</si>
  <si>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</si>
  <si>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</si>
  <si>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</si>
  <si>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</si>
  <si>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</si>
  <si>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</si>
  <si>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</si>
  <si>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</si>
  <si>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</si>
  <si>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</si>
  <si>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</si>
  <si>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</si>
  <si>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</si>
  <si>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</si>
  <si>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</si>
  <si>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</si>
  <si>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</si>
  <si>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</si>
  <si>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</si>
  <si>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</si>
  <si>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</si>
  <si>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</si>
  <si>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</si>
  <si>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</si>
  <si>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</si>
  <si>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</si>
  <si>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</si>
  <si>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</si>
  <si>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</si>
  <si>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</si>
  <si>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</si>
  <si>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</si>
  <si>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</si>
  <si>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</si>
  <si>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</si>
  <si>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</si>
  <si>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</si>
  <si>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</si>
  <si>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</si>
  <si>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</si>
  <si>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</si>
  <si>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</si>
  <si>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</si>
  <si>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</si>
  <si>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</si>
  <si>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</si>
  <si>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</si>
  <si>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</si>
  <si>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</si>
  <si>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</si>
  <si>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</si>
  <si>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</si>
  <si>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</si>
  <si>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</si>
  <si>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</si>
  <si>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</si>
  <si>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</si>
  <si>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</si>
  <si>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</si>
  <si>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</si>
  <si>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</si>
  <si>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</si>
  <si>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</si>
  <si>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</si>
  <si>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</si>
  <si>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</si>
  <si>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</si>
  <si>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</si>
  <si>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</si>
  <si>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</si>
  <si>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</si>
  <si>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</si>
  <si>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</si>
  <si>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</si>
  <si>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</si>
  <si>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</si>
  <si>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</si>
  <si>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</si>
  <si>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</si>
  <si>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</si>
  <si>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</si>
  <si>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</si>
  <si>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</si>
  <si>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</si>
  <si>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</si>
  <si>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</si>
  <si>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</si>
  <si>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</si>
  <si>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</si>
  <si>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</si>
  <si>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</si>
  <si>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</si>
  <si>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</si>
  <si>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</si>
  <si>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</si>
  <si>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</si>
  <si>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</si>
  <si>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</si>
  <si>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</si>
  <si>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</si>
  <si>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</si>
  <si>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</si>
  <si>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</si>
  <si>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</si>
  <si>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</si>
  <si>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</si>
  <si>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</si>
  <si>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</si>
  <si>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</si>
  <si>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</si>
  <si>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</si>
  <si>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</si>
  <si>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</si>
  <si>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</si>
  <si>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</si>
  <si>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</si>
  <si>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</si>
  <si>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</si>
  <si>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</si>
  <si>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</si>
  <si>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</si>
  <si>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</si>
  <si>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</si>
  <si>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</si>
  <si>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</si>
  <si>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</si>
  <si>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</si>
  <si>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</si>
  <si>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</si>
  <si>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</si>
  <si>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</si>
  <si>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</si>
  <si>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</si>
  <si>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</si>
  <si>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</si>
  <si>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</si>
  <si>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</si>
  <si>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</si>
  <si>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</si>
  <si>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</si>
  <si>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</si>
  <si>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</si>
  <si>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</si>
  <si>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</si>
  <si>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</si>
  <si>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</si>
  <si>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</si>
  <si>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</si>
  <si>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</si>
  <si>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</si>
  <si>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</si>
  <si>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</si>
  <si>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</si>
  <si>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</si>
  <si>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</si>
  <si>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</si>
  <si>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</si>
  <si>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</si>
  <si>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</si>
  <si>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</si>
  <si>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</si>
  <si>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</si>
  <si>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</si>
  <si>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</si>
  <si>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</si>
  <si>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</si>
  <si>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</si>
  <si>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</si>
  <si>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</si>
  <si>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</si>
  <si>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</si>
  <si>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</si>
  <si>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</si>
  <si>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</si>
  <si>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</si>
  <si>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</si>
  <si>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</si>
  <si>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</si>
  <si>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</si>
  <si>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</si>
  <si>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</si>
  <si>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</si>
  <si>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</si>
  <si>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</si>
  <si>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</si>
  <si>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</si>
  <si>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</si>
  <si>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</si>
  <si>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</si>
  <si>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</si>
  <si>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</si>
  <si>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</si>
  <si>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</si>
  <si>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</si>
  <si>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</si>
  <si>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</si>
  <si>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</si>
  <si>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</si>
  <si>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</si>
  <si>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</si>
  <si>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</si>
  <si>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</si>
  <si>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</si>
  <si>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</si>
  <si>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</si>
  <si>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</si>
  <si>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</si>
  <si>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</si>
  <si>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</si>
  <si>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</si>
  <si>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</si>
  <si>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</si>
  <si>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</si>
  <si>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</si>
  <si>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</si>
  <si>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</si>
  <si>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</si>
  <si>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</si>
  <si>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</si>
  <si>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</si>
  <si>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</si>
  <si>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</si>
  <si>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</si>
  <si>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</si>
  <si>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</si>
  <si>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</si>
  <si>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</si>
  <si>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</si>
  <si>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</si>
  <si>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</si>
  <si>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</si>
  <si>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</si>
  <si>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</si>
  <si>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</si>
  <si>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</si>
  <si>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</si>
  <si>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</si>
  <si>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</si>
  <si>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</si>
  <si>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</si>
  <si>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</si>
  <si>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</si>
  <si>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</si>
  <si>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</si>
  <si>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</si>
  <si>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</si>
  <si>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</si>
  <si>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</si>
  <si>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</si>
  <si>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</si>
  <si>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</si>
  <si>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</si>
  <si>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</si>
  <si>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</si>
  <si>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</si>
  <si>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</si>
  <si>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</si>
  <si>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</si>
  <si>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</si>
  <si>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</si>
  <si>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</si>
  <si>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</si>
  <si>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</si>
  <si>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</si>
  <si>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</si>
  <si>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</si>
  <si>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</si>
  <si>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</si>
  <si>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</si>
  <si>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</si>
  <si>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</si>
  <si>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</si>
  <si>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</si>
  <si>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</si>
  <si>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</si>
  <si>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</si>
  <si>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</si>
  <si>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</si>
  <si>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</si>
  <si>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</si>
  <si>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</si>
  <si>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</si>
  <si>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</si>
  <si>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</si>
  <si>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</si>
  <si>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</si>
  <si>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</si>
  <si>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</si>
  <si>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</si>
  <si>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</si>
  <si>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</si>
  <si>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</si>
  <si>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</si>
  <si>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</si>
  <si>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</si>
  <si>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</si>
  <si>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</si>
  <si>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</si>
  <si>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</si>
  <si>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</si>
  <si>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</si>
  <si>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</si>
  <si>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</si>
  <si>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</si>
  <si>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</si>
  <si>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</si>
  <si>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</si>
  <si>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</si>
  <si>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</si>
  <si>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</si>
  <si>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</si>
  <si>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</si>
  <si>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</si>
  <si>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</si>
  <si>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</si>
  <si>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</si>
  <si>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</si>
  <si>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</si>
  <si>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</si>
  <si>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</si>
  <si>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</si>
  <si>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</si>
  <si>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</si>
  <si>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</si>
  <si>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</si>
  <si>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</si>
  <si>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</si>
  <si>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</si>
  <si>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</si>
  <si>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</si>
  <si>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</si>
  <si>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</si>
  <si>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</si>
  <si>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</si>
  <si>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</si>
  <si>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</si>
  <si>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</si>
  <si>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</si>
  <si>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</si>
  <si>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</si>
  <si>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</si>
  <si>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</si>
  <si>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</si>
  <si>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</si>
  <si>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</si>
  <si>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</si>
  <si>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</si>
  <si>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</si>
  <si>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</si>
  <si>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</si>
  <si>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</si>
  <si>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</si>
  <si>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</si>
  <si>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</si>
  <si>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</si>
  <si>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</si>
  <si>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</si>
  <si>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</si>
  <si>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</si>
  <si>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</si>
  <si>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</si>
  <si>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</si>
  <si>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</si>
  <si>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</si>
  <si>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</si>
  <si>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</si>
  <si>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</si>
  <si>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</si>
  <si>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</si>
  <si>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</si>
  <si>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</si>
  <si>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</si>
  <si>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</si>
  <si>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</si>
  <si>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</si>
  <si>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</si>
  <si>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</si>
  <si>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</si>
  <si>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</si>
  <si>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</si>
  <si>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</si>
  <si>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</si>
  <si>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</si>
  <si>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</si>
  <si>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</si>
  <si>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</si>
  <si>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</si>
  <si>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</si>
  <si>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</si>
  <si>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</si>
  <si>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</si>
  <si>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</si>
  <si>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</si>
  <si>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</si>
  <si>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</si>
  <si>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</si>
  <si>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</si>
  <si>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</si>
  <si>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</si>
  <si>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</si>
  <si>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</si>
  <si>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</si>
  <si>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</si>
  <si>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</si>
  <si>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</si>
  <si>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</si>
  <si>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</si>
  <si>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</si>
  <si>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</si>
  <si>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</si>
  <si>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</si>
  <si>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</si>
  <si>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</si>
  <si>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</si>
  <si>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</si>
  <si>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</si>
  <si>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</si>
  <si>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</si>
  <si>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</si>
  <si>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</si>
  <si>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</si>
  <si>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</si>
  <si>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</si>
  <si>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</si>
  <si>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</si>
  <si>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</si>
  <si>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</si>
  <si>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</si>
  <si>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</si>
  <si>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</si>
  <si>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</si>
  <si>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</si>
  <si>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</si>
  <si>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</si>
  <si>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</si>
  <si>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</si>
  <si>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</si>
  <si>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</si>
  <si>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</si>
  <si>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</si>
  <si>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</si>
  <si>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</si>
  <si>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</si>
  <si>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</si>
  <si>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</si>
  <si>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</si>
  <si>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</si>
  <si>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</si>
  <si>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</si>
  <si>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</si>
  <si>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</si>
  <si>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</si>
  <si>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</si>
  <si>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</si>
  <si>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</si>
  <si>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</si>
  <si>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</si>
  <si>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</si>
  <si>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</si>
  <si>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</si>
  <si>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</si>
  <si>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</si>
  <si>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</si>
  <si>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</si>
  <si>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</si>
  <si>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</si>
  <si>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</si>
  <si>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</si>
  <si>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</si>
  <si>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</si>
  <si>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</si>
  <si>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</si>
  <si>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</si>
  <si>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</si>
  <si>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</si>
  <si>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</si>
  <si>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</si>
  <si>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</si>
  <si>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</si>
  <si>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</si>
  <si>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</si>
  <si>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</si>
  <si>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</si>
  <si>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</si>
  <si>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</si>
  <si>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</si>
  <si>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</si>
  <si>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</si>
  <si>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</si>
  <si>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</si>
  <si>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</si>
  <si>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</si>
  <si>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</si>
  <si>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</si>
  <si>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</si>
  <si>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</si>
  <si>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</si>
  <si>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</si>
  <si>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</si>
  <si>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</si>
  <si>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</si>
  <si>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</si>
  <si>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</si>
  <si>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</si>
  <si>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</si>
  <si>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</si>
  <si>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</si>
  <si>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</si>
  <si>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</si>
  <si>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</si>
  <si>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</si>
  <si>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</si>
  <si>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</si>
  <si>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</si>
  <si>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</si>
  <si>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</si>
  <si>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</si>
  <si>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</si>
  <si>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</si>
  <si>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</si>
  <si>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</si>
  <si>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</si>
  <si>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</si>
  <si>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</si>
  <si>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</si>
  <si>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</si>
  <si>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</si>
  <si>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</si>
  <si>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</si>
  <si>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</si>
  <si>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</si>
  <si>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</si>
  <si>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</si>
  <si>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</si>
  <si>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</si>
  <si>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</si>
  <si>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</si>
  <si>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</si>
  <si>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</si>
  <si>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</si>
  <si>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</si>
  <si>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</si>
  <si>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</si>
  <si>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</si>
  <si>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</si>
  <si>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</si>
  <si>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</si>
  <si>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</si>
  <si>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</si>
  <si>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</si>
  <si>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</si>
  <si>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</si>
  <si>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</si>
  <si>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</si>
  <si>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</si>
  <si>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</si>
  <si>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</si>
  <si>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</si>
  <si>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</si>
  <si>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</si>
  <si>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</si>
  <si>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</si>
  <si>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</si>
  <si>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</si>
  <si>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</si>
  <si>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</si>
  <si>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</si>
  <si>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</si>
  <si>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</si>
  <si>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</si>
  <si>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</si>
  <si>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</si>
  <si>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</si>
  <si>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</si>
  <si>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</si>
  <si>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</si>
  <si>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</si>
  <si>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</si>
  <si>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</si>
  <si>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</si>
  <si>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</si>
  <si>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</si>
  <si>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</si>
  <si>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</si>
  <si>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</si>
  <si>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</si>
  <si>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</si>
  <si>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</si>
  <si>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</si>
  <si>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</si>
  <si>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</si>
  <si>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</si>
  <si>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</si>
  <si>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</si>
  <si>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</si>
  <si>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</si>
  <si>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</si>
  <si>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</si>
  <si>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</si>
  <si>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</si>
  <si>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</si>
  <si>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</si>
  <si>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</si>
  <si>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</si>
  <si>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</si>
  <si>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</si>
  <si>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</si>
  <si>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</si>
  <si>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</si>
  <si>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</si>
  <si>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</si>
  <si>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</si>
  <si>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</si>
  <si>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</si>
  <si>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</si>
  <si>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</si>
  <si>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</si>
  <si>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</si>
  <si>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</si>
  <si>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</si>
  <si>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</si>
  <si>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</si>
  <si>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</si>
  <si>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</si>
  <si>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</si>
  <si>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</si>
  <si>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</si>
  <si>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</si>
  <si>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</si>
  <si>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</si>
  <si>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</si>
  <si>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</si>
  <si>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</si>
  <si>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</si>
  <si>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</si>
  <si>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</si>
  <si>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</si>
  <si>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</si>
  <si>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</si>
  <si>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</si>
  <si>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</si>
  <si>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</si>
  <si>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</si>
  <si>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</si>
  <si>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</si>
  <si>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</si>
  <si>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</si>
  <si>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</si>
  <si>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</si>
  <si>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</si>
  <si>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</si>
  <si>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</si>
  <si>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</si>
  <si>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</si>
  <si>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</si>
  <si>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</si>
  <si>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</si>
  <si>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</si>
  <si>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</si>
  <si>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</si>
  <si>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</si>
  <si>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</si>
  <si>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</si>
  <si>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</si>
  <si>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</si>
  <si>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</si>
  <si>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</si>
  <si>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</si>
  <si>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</si>
  <si>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</si>
  <si>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</si>
  <si>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</si>
  <si>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</si>
  <si>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</si>
  <si>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</si>
  <si>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</si>
  <si>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</si>
  <si>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</si>
  <si>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</si>
  <si>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</si>
  <si>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</si>
  <si>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</si>
  <si>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</si>
  <si>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</si>
  <si>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</si>
  <si>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</si>
  <si>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</si>
  <si>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</si>
  <si>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</si>
  <si>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</si>
  <si>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</si>
  <si>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</si>
  <si>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</si>
  <si>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</si>
  <si>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</si>
  <si>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</si>
  <si>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</si>
  <si>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</si>
  <si>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</si>
  <si>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</si>
  <si>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</si>
  <si>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</si>
  <si>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</si>
  <si>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</si>
  <si>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</si>
  <si>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</si>
  <si>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</si>
  <si>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</si>
  <si>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</si>
  <si>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</si>
  <si>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</si>
  <si>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</si>
  <si>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</si>
  <si>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</si>
  <si>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</si>
  <si>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</si>
  <si>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</si>
  <si>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</si>
  <si>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</si>
  <si>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</si>
  <si>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</si>
  <si>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</si>
  <si>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</si>
  <si>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</si>
  <si>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</si>
  <si>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</si>
  <si>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</si>
  <si>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</si>
  <si>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</si>
  <si>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</si>
  <si>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</si>
  <si>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</si>
  <si>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</si>
  <si>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</si>
  <si>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</si>
  <si>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</si>
  <si>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</si>
  <si>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</si>
  <si>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</si>
  <si>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</si>
  <si>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</si>
  <si>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</si>
  <si>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</si>
  <si>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</si>
  <si>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</si>
  <si>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</si>
  <si>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</si>
  <si>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</si>
  <si>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</si>
  <si>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</si>
  <si>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</si>
  <si>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</si>
  <si>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</si>
  <si>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</si>
  <si>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</si>
  <si>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</si>
  <si>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</si>
  <si>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</si>
  <si>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</si>
  <si>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</si>
  <si>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</si>
  <si>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</si>
  <si>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</si>
  <si>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</si>
  <si>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</si>
  <si>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</si>
  <si>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</si>
  <si>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</si>
  <si>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</si>
  <si>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</si>
  <si>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</si>
  <si>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</si>
  <si>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</si>
  <si>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</si>
  <si>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</si>
  <si>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</si>
  <si>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</si>
  <si>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</si>
  <si>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</si>
  <si>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</si>
  <si>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</si>
  <si>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</si>
  <si>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</si>
  <si>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</si>
  <si>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</si>
  <si>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</si>
  <si>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</si>
  <si>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</si>
  <si>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</si>
  <si>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</si>
  <si>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</si>
  <si>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</si>
  <si>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</si>
  <si>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</si>
  <si>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</si>
  <si>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</si>
  <si>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</si>
  <si>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</si>
  <si>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</si>
  <si>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</si>
  <si>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</si>
  <si>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</si>
  <si>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</si>
  <si>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</si>
  <si>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</si>
  <si>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</si>
  <si>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</si>
  <si>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</si>
  <si>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</si>
  <si>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</si>
  <si>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</si>
  <si>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</si>
  <si>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</si>
  <si>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</si>
  <si>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</si>
  <si>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</si>
  <si>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</si>
  <si>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</si>
  <si>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</si>
  <si>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</si>
  <si>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</si>
  <si>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</si>
  <si>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</si>
  <si>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</si>
  <si>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</si>
  <si>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</si>
  <si>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</si>
  <si>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</si>
  <si>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</si>
  <si>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</si>
  <si>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</si>
  <si>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</si>
  <si>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</si>
  <si>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</si>
  <si>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</si>
  <si>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</si>
  <si>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</si>
  <si>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</si>
  <si>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</si>
  <si>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</si>
  <si>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</si>
  <si>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</si>
  <si>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</si>
  <si>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</si>
  <si>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</si>
  <si>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</si>
  <si>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</si>
  <si>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</si>
  <si>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</si>
  <si>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</si>
  <si>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</si>
  <si>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</si>
  <si>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</si>
  <si>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</si>
  <si>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</si>
  <si>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</si>
  <si>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</si>
  <si>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</si>
  <si>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</si>
  <si>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</si>
  <si>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</si>
  <si>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</si>
  <si>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</si>
  <si>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</si>
  <si>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</si>
  <si>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</si>
  <si>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</si>
  <si>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</si>
  <si>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</si>
  <si>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</si>
  <si>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</si>
  <si>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</si>
  <si>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</si>
  <si>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</si>
  <si>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</si>
  <si>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</si>
  <si>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</si>
  <si>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</si>
  <si>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</si>
  <si>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</si>
  <si>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</si>
  <si>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</si>
  <si>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</si>
  <si>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</si>
  <si>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</si>
  <si>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</si>
  <si>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</si>
  <si>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</si>
  <si>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</si>
  <si>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</si>
  <si>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</si>
  <si>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</si>
  <si>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</si>
  <si>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</si>
  <si>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</si>
  <si>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</si>
  <si>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</si>
  <si>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</si>
  <si>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</si>
  <si>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</si>
  <si>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</si>
  <si>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</si>
  <si>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</si>
  <si>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</si>
  <si>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</si>
  <si>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</si>
  <si>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</si>
  <si>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</si>
  <si>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</si>
  <si>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</si>
  <si>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</si>
  <si>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</si>
  <si>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</si>
  <si>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</si>
  <si>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</si>
  <si>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</si>
  <si>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</si>
  <si>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</si>
  <si>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</si>
  <si>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</si>
  <si>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</si>
  <si>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</si>
  <si>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</si>
  <si>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</si>
  <si>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</si>
  <si>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</si>
  <si>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</si>
  <si>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</si>
  <si>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</si>
  <si>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</si>
  <si>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</si>
  <si>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</si>
  <si>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</si>
  <si>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</si>
  <si>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</si>
  <si>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</si>
  <si>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</si>
  <si>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</si>
  <si>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</si>
  <si>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</si>
  <si>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</si>
  <si>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</si>
  <si>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</si>
  <si>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</si>
  <si>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</si>
  <si>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</si>
  <si>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</si>
  <si>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</si>
  <si>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</si>
  <si>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</si>
  <si>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</si>
  <si>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</si>
  <si>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</si>
  <si>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</si>
  <si>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</si>
  <si>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</si>
  <si>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</si>
  <si>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</si>
  <si>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</si>
  <si>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</si>
  <si>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</si>
  <si>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</si>
  <si>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</si>
  <si>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</si>
  <si>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</si>
  <si>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</si>
  <si>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</si>
  <si>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</si>
  <si>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</si>
  <si>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</si>
  <si>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</si>
  <si>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</si>
  <si>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</si>
  <si>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</si>
  <si>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</si>
  <si>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</si>
  <si>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</si>
  <si>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</si>
  <si>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</si>
  <si>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</si>
  <si>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</si>
  <si>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</si>
  <si>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</si>
  <si>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</si>
  <si>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</si>
  <si>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</si>
  <si>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</si>
  <si>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</si>
  <si>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</si>
  <si>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</si>
  <si>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</si>
  <si>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</si>
  <si>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</si>
  <si>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</si>
  <si>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</si>
  <si>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</si>
  <si>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</si>
  <si>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</si>
  <si>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</si>
  <si>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</si>
  <si>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</si>
  <si>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</si>
  <si>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</si>
  <si>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</si>
  <si>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</si>
  <si>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</si>
  <si>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</si>
  <si>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</si>
  <si>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</si>
  <si>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</si>
  <si>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</si>
  <si>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</si>
  <si>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</si>
  <si>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</si>
  <si>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</si>
  <si>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</si>
  <si>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</si>
  <si>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</si>
  <si>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</si>
  <si>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</si>
  <si>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</si>
  <si>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</si>
  <si>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</si>
  <si>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</si>
  <si>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</si>
  <si>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</si>
  <si>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</si>
  <si>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</si>
  <si>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</si>
  <si>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</si>
  <si>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</si>
  <si>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</si>
  <si>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</si>
  <si>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</si>
  <si>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</si>
  <si>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</si>
  <si>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</si>
  <si>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</si>
  <si>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</si>
  <si>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</si>
  <si>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</si>
  <si>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</si>
  <si>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</si>
  <si>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</si>
  <si>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</si>
  <si>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</si>
  <si>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</si>
  <si>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</si>
  <si>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</si>
  <si>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</si>
  <si>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</si>
  <si>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</si>
  <si>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</si>
  <si>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</si>
  <si>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</si>
  <si>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</si>
  <si>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</si>
  <si>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</si>
  <si>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</si>
  <si>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</si>
  <si>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</si>
  <si>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</si>
  <si>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</si>
  <si>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</si>
  <si>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</si>
  <si>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</si>
  <si>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</si>
  <si>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</si>
  <si>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</si>
  <si>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</si>
  <si>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</si>
  <si>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</si>
  <si>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</si>
  <si>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</si>
  <si>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</si>
  <si>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</si>
  <si>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</si>
  <si>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</si>
  <si>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</si>
  <si>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</si>
  <si>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</si>
  <si>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</si>
  <si>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</si>
  <si>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</si>
  <si>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</si>
  <si>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</si>
  <si>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</si>
  <si>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</si>
  <si>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</si>
  <si>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</si>
  <si>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</si>
  <si>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</si>
  <si>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</si>
  <si>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</si>
  <si>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</si>
  <si>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</si>
  <si>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</si>
  <si>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</si>
  <si>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</si>
  <si>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</si>
  <si>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</si>
  <si>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</si>
  <si>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</si>
  <si>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</si>
  <si>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</si>
  <si>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</si>
  <si>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</si>
  <si>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</si>
  <si>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</si>
  <si>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</si>
  <si>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</si>
  <si>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</si>
  <si>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</si>
  <si>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</si>
  <si>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</si>
  <si>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</si>
  <si>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</si>
  <si>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</si>
  <si>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</si>
  <si>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</si>
  <si>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</si>
  <si>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</si>
  <si>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</si>
  <si>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</si>
  <si>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</si>
  <si>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</si>
  <si>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</si>
  <si>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</si>
  <si>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</si>
  <si>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</si>
  <si>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</si>
  <si>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</si>
  <si>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</si>
  <si>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</si>
  <si>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</si>
  <si>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</si>
  <si>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</si>
  <si>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</si>
  <si>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</si>
  <si>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</si>
  <si>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</si>
  <si>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</si>
  <si>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</si>
  <si>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</si>
  <si>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</si>
  <si>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</si>
  <si>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</si>
  <si>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</si>
  <si>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</si>
  <si>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</si>
  <si>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</si>
  <si>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</si>
  <si>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</si>
  <si>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</si>
  <si>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</si>
  <si>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</si>
  <si>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</si>
  <si>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</si>
  <si>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</si>
  <si>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</si>
  <si>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</si>
  <si>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</si>
  <si>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</si>
  <si>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</si>
  <si>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</si>
  <si>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</si>
  <si>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</si>
  <si>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</si>
  <si>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</si>
  <si>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</si>
  <si>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</si>
  <si>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</si>
  <si>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</si>
  <si>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</si>
  <si>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</si>
  <si>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</si>
  <si>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</si>
  <si>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</si>
  <si>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</si>
  <si>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</si>
  <si>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</si>
  <si>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</si>
  <si>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</si>
  <si>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</si>
  <si>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</si>
  <si>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</si>
  <si>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</si>
  <si>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</si>
  <si>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</si>
  <si>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</si>
  <si>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</si>
  <si>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</si>
  <si>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</si>
  <si>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</si>
  <si>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</si>
  <si>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</si>
  <si>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</si>
  <si>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</si>
  <si>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</si>
  <si>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</si>
  <si>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</si>
  <si>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</si>
  <si>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</si>
  <si>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</si>
  <si>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</si>
  <si>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</si>
  <si>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</si>
  <si>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</si>
  <si>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</si>
  <si>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</si>
  <si>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</si>
  <si>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</si>
  <si>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</si>
  <si>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</si>
  <si>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</si>
  <si>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</si>
  <si>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</si>
  <si>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</si>
  <si>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</si>
  <si>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</si>
  <si>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</si>
  <si>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</si>
  <si>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</si>
  <si>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</si>
  <si>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</si>
  <si>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</si>
  <si>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</si>
  <si>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</si>
  <si>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</si>
  <si>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</si>
  <si>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</si>
  <si>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</si>
  <si>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</si>
  <si>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</si>
  <si>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</si>
  <si>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</si>
  <si>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</si>
  <si>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</si>
  <si>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</si>
  <si>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</si>
  <si>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</si>
  <si>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</si>
  <si>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</si>
  <si>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</si>
  <si>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</si>
  <si>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</si>
  <si>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</si>
  <si>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</si>
  <si>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</si>
  <si>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</si>
  <si>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</si>
  <si>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</si>
  <si>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</si>
  <si>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</si>
  <si>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</si>
  <si>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</si>
  <si>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</si>
  <si>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</si>
  <si>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</si>
  <si>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</si>
  <si>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</si>
  <si>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</si>
  <si>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</si>
  <si>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</si>
  <si>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</si>
  <si>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</si>
  <si>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</si>
  <si>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</si>
  <si>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</si>
  <si>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</si>
  <si>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</si>
  <si>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</si>
  <si>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</si>
  <si>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</si>
  <si>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</si>
  <si>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</si>
  <si>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</si>
  <si>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</si>
  <si>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</si>
  <si>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</si>
  <si>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</si>
  <si>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</si>
  <si>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</si>
  <si>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</si>
  <si>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</si>
  <si>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</si>
  <si>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</si>
  <si>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</si>
  <si>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</si>
  <si>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</si>
  <si>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</si>
  <si>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</si>
  <si>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</si>
  <si>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</si>
  <si>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</si>
  <si>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</si>
  <si>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</si>
  <si>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</si>
  <si>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</si>
  <si>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</si>
  <si>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</si>
  <si>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</si>
  <si>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</si>
  <si>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</si>
  <si>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</si>
  <si>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</si>
  <si>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</si>
  <si>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</si>
  <si>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</si>
  <si>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</si>
  <si>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</si>
  <si>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</si>
  <si>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</si>
  <si>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</si>
  <si>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</si>
  <si>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</si>
  <si>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</si>
  <si>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</si>
  <si>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</si>
  <si>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</si>
  <si>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</si>
  <si>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</si>
  <si>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</si>
  <si>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</si>
  <si>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</si>
  <si>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</si>
  <si>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</si>
  <si>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</si>
  <si>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</si>
  <si>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</si>
  <si>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</si>
  <si>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</si>
  <si>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</si>
  <si>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</si>
  <si>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</si>
  <si>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</si>
  <si>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</si>
  <si>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</si>
  <si>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</si>
  <si>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</si>
  <si>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</si>
  <si>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</si>
  <si>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</si>
  <si>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</si>
  <si>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</si>
  <si>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</si>
  <si>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</si>
  <si>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</si>
  <si>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</si>
  <si>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</si>
  <si>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</si>
  <si>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</si>
  <si>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</si>
  <si>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</si>
  <si>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</si>
  <si>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</si>
  <si>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</si>
  <si>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</si>
  <si>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</si>
  <si>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</si>
  <si>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</si>
  <si>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</si>
  <si>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</si>
  <si>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</si>
  <si>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</si>
  <si>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</si>
  <si>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</si>
  <si>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</si>
  <si>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</si>
  <si>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</si>
  <si>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</si>
  <si>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</si>
  <si>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</si>
  <si>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</si>
  <si>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</si>
  <si>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</si>
  <si>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</si>
  <si>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</si>
  <si>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</si>
  <si>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</si>
  <si>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</si>
  <si>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</si>
  <si>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</si>
  <si>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</si>
  <si>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</si>
  <si>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</si>
  <si>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</si>
  <si>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</si>
  <si>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</si>
  <si>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</si>
  <si>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</si>
  <si>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</si>
  <si>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</si>
  <si>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</si>
  <si>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</si>
  <si>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</si>
  <si>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</si>
  <si>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</si>
  <si>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</si>
  <si>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</si>
  <si>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</si>
  <si>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</si>
  <si>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</si>
  <si>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</si>
  <si>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</si>
  <si>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</si>
  <si>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</si>
  <si>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</si>
  <si>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</si>
  <si>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</si>
  <si>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</si>
  <si>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</si>
  <si>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</si>
  <si>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</si>
  <si>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</si>
  <si>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</si>
  <si>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</si>
  <si>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</si>
  <si>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</si>
  <si>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</si>
  <si>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</si>
  <si>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</si>
  <si>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</si>
  <si>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</si>
  <si>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</si>
  <si>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</si>
  <si>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</si>
  <si>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</si>
  <si>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</si>
  <si>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</si>
  <si>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</si>
  <si>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</si>
  <si>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</si>
  <si>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</si>
  <si>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</si>
  <si>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</si>
  <si>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</si>
  <si>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</si>
  <si>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</si>
  <si>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</si>
  <si>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</si>
  <si>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</si>
  <si>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</si>
  <si>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</si>
  <si>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</si>
  <si>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</si>
  <si>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</si>
  <si>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</si>
  <si>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</si>
  <si>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</si>
  <si>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</si>
  <si>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</si>
  <si>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</si>
  <si>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</si>
  <si>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</si>
  <si>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</si>
  <si>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</si>
  <si>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</si>
  <si>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</si>
  <si>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</si>
  <si>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</si>
  <si>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</si>
  <si>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</si>
  <si>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</si>
  <si>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</si>
  <si>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</si>
  <si>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</si>
  <si>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</si>
  <si>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</si>
  <si>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</si>
  <si>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</si>
  <si>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</si>
  <si>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</si>
  <si>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</si>
  <si>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</si>
  <si>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</si>
  <si>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</si>
  <si>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</si>
  <si>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</si>
  <si>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</si>
  <si>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</si>
  <si>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</si>
  <si>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</si>
  <si>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</si>
  <si>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</si>
  <si>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</si>
  <si>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</si>
  <si>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</si>
  <si>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</si>
  <si>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</si>
  <si>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</si>
  <si>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</si>
  <si>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</si>
  <si>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</si>
  <si>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</si>
  <si>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</si>
  <si>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</si>
  <si>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</si>
  <si>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</si>
  <si>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</si>
  <si>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</si>
  <si>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</si>
  <si>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</si>
  <si>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</si>
  <si>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</si>
  <si>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</si>
  <si>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</si>
  <si>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</si>
  <si>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</si>
  <si>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</si>
  <si>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</si>
  <si>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</si>
  <si>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</si>
  <si>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</si>
  <si>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</si>
  <si>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</si>
  <si>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</si>
  <si>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</si>
  <si>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</si>
  <si>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</si>
  <si>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</si>
  <si>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</si>
  <si>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</si>
  <si>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</si>
  <si>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</si>
  <si>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</si>
  <si>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</si>
  <si>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</si>
  <si>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</si>
  <si>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</si>
  <si>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</si>
  <si>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</si>
  <si>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</si>
  <si>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</si>
  <si>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</si>
  <si>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</si>
  <si>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</si>
  <si>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</si>
  <si>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</si>
  <si>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</si>
  <si>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</si>
  <si>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</si>
  <si>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</si>
  <si>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</si>
  <si>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</si>
  <si>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</si>
  <si>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</si>
  <si>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</si>
  <si>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</si>
  <si>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</si>
  <si>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</si>
  <si>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</si>
  <si>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</si>
  <si>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</si>
  <si>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</si>
  <si>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</si>
  <si>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</si>
  <si>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</si>
  <si>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</si>
  <si>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</si>
  <si>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</si>
  <si>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</si>
  <si>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</si>
  <si>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</si>
  <si>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</si>
  <si>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</si>
  <si>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</si>
  <si>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</si>
  <si>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</si>
  <si>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</si>
  <si>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</si>
  <si>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</si>
  <si>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</si>
  <si>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</si>
  <si>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</si>
  <si>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</si>
  <si>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</si>
  <si>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</si>
  <si>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</si>
  <si>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</si>
  <si>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</si>
  <si>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</si>
  <si>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</si>
  <si>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</si>
  <si>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</si>
  <si>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</si>
  <si>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</si>
  <si>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</si>
  <si>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</si>
  <si>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</si>
  <si>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</si>
  <si>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</si>
  <si>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</si>
  <si>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</si>
  <si>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</si>
  <si>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</si>
  <si>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</si>
  <si>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</si>
  <si>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</si>
  <si>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</si>
  <si>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</si>
  <si>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</si>
  <si>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</si>
  <si>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</si>
  <si>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</si>
  <si>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</si>
  <si>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</si>
  <si>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</si>
  <si>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</si>
  <si>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</si>
  <si>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</si>
  <si>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</si>
  <si>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</si>
  <si>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</si>
  <si>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</si>
  <si>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</si>
  <si>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</si>
  <si>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</si>
  <si>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</si>
  <si>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</si>
  <si>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</si>
  <si>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</si>
  <si>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</si>
  <si>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</si>
  <si>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</si>
  <si>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</si>
  <si>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</si>
  <si>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</si>
  <si>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</si>
  <si>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</si>
  <si>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</si>
  <si>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</si>
  <si>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</si>
  <si>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</si>
  <si>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</si>
  <si>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</si>
  <si>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</si>
  <si>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</si>
  <si>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</si>
  <si>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</si>
  <si>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</si>
  <si>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</si>
  <si>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</si>
  <si>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</si>
  <si>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</si>
  <si>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</si>
  <si>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</si>
  <si>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</si>
  <si>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</si>
  <si>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</si>
  <si>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</si>
  <si>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</si>
  <si>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</si>
  <si>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</si>
  <si>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</si>
  <si>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</si>
  <si>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</si>
  <si>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</si>
  <si>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</si>
  <si>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</si>
  <si>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</si>
  <si>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</si>
  <si>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</si>
  <si>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</si>
  <si>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</si>
  <si>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</si>
  <si>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</si>
  <si>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</si>
  <si>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</si>
  <si>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</si>
  <si>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</si>
  <si>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</si>
  <si>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</si>
  <si>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</si>
  <si>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</si>
  <si>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</si>
  <si>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</si>
  <si>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</si>
  <si>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</si>
  <si>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</si>
  <si>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</si>
  <si>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</si>
  <si>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</si>
  <si>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</si>
  <si>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</si>
  <si>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</si>
  <si>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</si>
  <si>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</si>
  <si>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</si>
  <si>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</si>
  <si>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</si>
  <si>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</si>
  <si>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</si>
  <si>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</si>
  <si>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</si>
  <si>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</si>
  <si>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</si>
  <si>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</si>
  <si>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</si>
  <si>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</si>
  <si>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</si>
  <si>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</si>
  <si>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</si>
  <si>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</si>
  <si>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</si>
  <si>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</si>
  <si>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</si>
  <si>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</si>
  <si>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</si>
  <si>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</si>
  <si>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</si>
  <si>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</si>
  <si>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</si>
  <si>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</si>
  <si>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</si>
  <si>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</si>
  <si>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</si>
  <si>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</si>
  <si>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</si>
  <si>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</si>
  <si>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</si>
  <si>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</si>
  <si>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</si>
  <si>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</si>
  <si>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</si>
  <si>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</si>
  <si>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</si>
  <si>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</si>
  <si>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</si>
  <si>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</si>
  <si>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</si>
  <si>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</si>
  <si>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</si>
  <si>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</si>
  <si>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</si>
  <si>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</si>
  <si>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</si>
  <si>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</si>
  <si>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</si>
  <si>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</si>
  <si>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</si>
  <si>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</si>
  <si>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</si>
  <si>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</si>
  <si>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</si>
  <si>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</si>
  <si>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</si>
  <si>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</si>
  <si>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</si>
  <si>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</si>
  <si>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</si>
  <si>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</si>
  <si>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</si>
  <si>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</si>
  <si>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</si>
  <si>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</si>
  <si>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</si>
  <si>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</si>
  <si>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</si>
  <si>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</si>
  <si>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</si>
  <si>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</si>
  <si>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</si>
  <si>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</si>
  <si>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</si>
  <si>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</si>
  <si>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</si>
  <si>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</si>
  <si>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</si>
  <si>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</si>
  <si>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</si>
  <si>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</si>
  <si>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</si>
  <si>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</si>
  <si>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</si>
  <si>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</si>
  <si>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</si>
  <si>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</si>
  <si>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</si>
  <si>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</si>
  <si>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</si>
  <si>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</si>
  <si>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</si>
  <si>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</si>
  <si>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</si>
  <si>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</si>
  <si>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</si>
  <si>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</si>
  <si>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</si>
  <si>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</si>
  <si>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</si>
  <si>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</si>
  <si>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</si>
  <si>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</si>
  <si>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</si>
  <si>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</si>
  <si>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</si>
  <si>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</si>
  <si>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</si>
  <si>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</si>
  <si>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</si>
  <si>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</si>
  <si>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</si>
  <si>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</si>
  <si>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</si>
  <si>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</si>
  <si>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</si>
  <si>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</si>
  <si>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</si>
  <si>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</si>
  <si>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</si>
  <si>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</si>
  <si>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</si>
  <si>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</si>
  <si>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</si>
  <si>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</si>
  <si>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</si>
  <si>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</si>
  <si>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</si>
  <si>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</si>
  <si>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</si>
  <si>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</si>
  <si>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</si>
  <si>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</si>
  <si>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</si>
  <si>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</si>
  <si>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</si>
  <si>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</si>
  <si>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</si>
  <si>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</si>
  <si>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</si>
  <si>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</si>
  <si>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</si>
  <si>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</si>
  <si>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</si>
  <si>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</si>
  <si>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</si>
  <si>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</si>
  <si>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</si>
  <si>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</si>
  <si>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</si>
  <si>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</si>
  <si>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</si>
  <si>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</si>
  <si>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</si>
  <si>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</si>
  <si>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</si>
  <si>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</si>
  <si>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</si>
  <si>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</si>
  <si>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</si>
  <si>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</si>
  <si>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</si>
  <si>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</si>
  <si>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</si>
  <si>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</si>
  <si>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</si>
  <si>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</si>
  <si>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</si>
  <si>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</si>
  <si>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</si>
  <si>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</si>
  <si>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</si>
  <si>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</si>
  <si>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</si>
  <si>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</si>
  <si>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</si>
  <si>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</si>
  <si>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</si>
  <si>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</si>
  <si>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</si>
  <si>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</si>
  <si>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</si>
  <si>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</si>
  <si>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</si>
  <si>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</si>
  <si>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</si>
  <si>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</si>
  <si>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</si>
  <si>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</si>
  <si>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</si>
  <si>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</si>
  <si>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</si>
  <si>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</si>
  <si>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</si>
  <si>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</si>
  <si>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</si>
  <si>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</si>
  <si>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</si>
  <si>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</si>
  <si>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</si>
  <si>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</si>
  <si>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</si>
  <si>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</si>
  <si>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</si>
  <si>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</si>
  <si>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</si>
  <si>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</si>
  <si>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</si>
  <si>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</si>
  <si>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</si>
  <si>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</si>
  <si>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</si>
  <si>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</si>
  <si>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</si>
  <si>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</si>
  <si>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</si>
  <si>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</si>
  <si>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</si>
  <si>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</si>
  <si>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</si>
  <si>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</si>
  <si>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</si>
  <si>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</si>
  <si>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</si>
  <si>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</si>
  <si>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</si>
  <si>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</si>
  <si>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</si>
  <si>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</si>
  <si>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</si>
  <si>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</si>
  <si>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</si>
  <si>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</si>
  <si>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</si>
  <si>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</si>
  <si>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</si>
  <si>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</si>
  <si>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</si>
  <si>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</si>
  <si>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</si>
  <si>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</si>
  <si>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</si>
  <si>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</si>
  <si>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</si>
  <si>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</si>
  <si>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</si>
  <si>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</si>
  <si>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</si>
  <si>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</si>
  <si>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</si>
  <si>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</si>
  <si>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</si>
  <si>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</si>
  <si>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</si>
  <si>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</si>
  <si>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</si>
  <si>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</si>
  <si>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</si>
  <si>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</si>
  <si>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</si>
  <si>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</si>
  <si>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</si>
  <si>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</si>
  <si>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</si>
  <si>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</si>
  <si>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</si>
  <si>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</si>
  <si>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</si>
  <si>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</si>
  <si>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</si>
  <si>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</si>
  <si>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</si>
  <si>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</si>
  <si>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</si>
  <si>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</si>
  <si>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</si>
  <si>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</si>
  <si>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</si>
  <si>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</si>
  <si>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</si>
  <si>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</si>
  <si>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</si>
  <si>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</si>
  <si>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</si>
  <si>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</si>
  <si>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</si>
  <si>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</si>
  <si>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</si>
  <si>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</si>
  <si>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</si>
  <si>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</si>
  <si>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</si>
  <si>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</si>
  <si>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</si>
  <si>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</si>
  <si>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</si>
  <si>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</si>
  <si>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</si>
  <si>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</si>
  <si>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</si>
  <si>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</si>
  <si>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</si>
  <si>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</si>
  <si>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</si>
  <si>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</si>
  <si>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</si>
  <si>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</si>
  <si>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</si>
  <si>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</si>
  <si>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</si>
  <si>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</si>
  <si>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</si>
  <si>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</si>
  <si>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</si>
  <si>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</si>
  <si>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</si>
  <si>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</si>
  <si>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</si>
  <si>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</si>
  <si>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</si>
  <si>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</si>
  <si>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</si>
  <si>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</si>
  <si>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</si>
  <si>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</si>
  <si>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</si>
  <si>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</si>
  <si>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</si>
  <si>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</si>
  <si>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</si>
  <si>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</si>
  <si>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</si>
  <si>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</si>
  <si>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</si>
  <si>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</si>
  <si>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</si>
  <si>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</si>
  <si>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</si>
  <si>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</si>
  <si>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</si>
  <si>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</si>
  <si>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</si>
  <si>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</si>
  <si>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</si>
  <si>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</si>
  <si>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</si>
  <si>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</si>
  <si>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</si>
  <si>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</si>
  <si>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</si>
  <si>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</si>
  <si>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</si>
  <si>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</si>
  <si>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</si>
  <si>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</si>
  <si>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</si>
  <si>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</si>
  <si>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</si>
  <si>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</si>
  <si>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</si>
  <si>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</si>
  <si>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</si>
  <si>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</si>
  <si>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</si>
  <si>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</si>
  <si>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</si>
  <si>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</si>
  <si>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</si>
  <si>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</si>
  <si>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</si>
  <si>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</si>
  <si>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</si>
  <si>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</si>
  <si>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</si>
  <si>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</si>
  <si>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</si>
  <si>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</si>
  <si>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</si>
  <si>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</si>
  <si>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</si>
  <si>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</si>
  <si>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</si>
  <si>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</si>
  <si>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</si>
  <si>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</si>
  <si>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</si>
  <si>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</si>
  <si>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</si>
  <si>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</si>
  <si>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</si>
  <si>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</si>
  <si>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</si>
  <si>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</si>
  <si>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</si>
  <si>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</si>
  <si>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</si>
  <si>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</si>
  <si>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</si>
  <si>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</si>
  <si>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</si>
  <si>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</si>
  <si>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</si>
  <si>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</si>
  <si>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</si>
  <si>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</si>
  <si>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</si>
  <si>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</si>
  <si>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</si>
  <si>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</si>
  <si>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</si>
  <si>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</si>
  <si>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</si>
  <si>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</si>
  <si>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</si>
  <si>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</si>
  <si>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</si>
  <si>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</si>
  <si>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</si>
  <si>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</si>
  <si>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</si>
  <si>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</si>
  <si>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</si>
  <si>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</si>
  <si>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</si>
  <si>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</si>
  <si>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</si>
  <si>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</si>
  <si>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</si>
  <si>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</si>
  <si>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</si>
  <si>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</si>
  <si>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</si>
  <si>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</si>
  <si>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</si>
  <si>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</si>
  <si>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</si>
  <si>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</si>
  <si>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</si>
  <si>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</si>
  <si>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</si>
  <si>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</si>
  <si>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</si>
  <si>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</si>
  <si>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</si>
  <si>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</si>
  <si>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</si>
  <si>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</si>
  <si>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</si>
  <si>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</si>
  <si>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</si>
  <si>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</si>
  <si>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</si>
  <si>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</si>
  <si>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</si>
  <si>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</si>
  <si>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</si>
  <si>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</si>
  <si>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</si>
  <si>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</si>
  <si>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</si>
  <si>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</si>
  <si>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</si>
  <si>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</si>
  <si>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</si>
  <si>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</si>
  <si>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</si>
  <si>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</si>
  <si>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</si>
  <si>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</si>
  <si>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</si>
  <si>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</si>
  <si>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</si>
  <si>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</si>
  <si>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</si>
  <si>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</si>
  <si>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</si>
  <si>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</si>
  <si>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</si>
  <si>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</si>
  <si>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</si>
  <si>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</si>
  <si>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</si>
  <si>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</si>
  <si>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</si>
  <si>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</si>
  <si>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</si>
  <si>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</si>
  <si>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</si>
  <si>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</si>
  <si>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</si>
  <si>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</si>
  <si>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</si>
  <si>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</si>
  <si>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</si>
  <si>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</si>
  <si>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</si>
  <si>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</si>
  <si>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</si>
  <si>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</si>
  <si>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</si>
  <si>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</si>
  <si>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</si>
  <si>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</si>
  <si>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</si>
  <si>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</si>
  <si>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</si>
  <si>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</si>
  <si>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</si>
  <si>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</si>
  <si>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</si>
  <si>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</si>
  <si>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</si>
  <si>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</si>
  <si>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</si>
  <si>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</si>
  <si>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</si>
  <si>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</si>
  <si>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</si>
  <si>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</si>
  <si>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</si>
  <si>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</si>
  <si>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</si>
  <si>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</si>
  <si>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</si>
  <si>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</si>
  <si>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</si>
  <si>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</si>
  <si>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</si>
  <si>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</si>
  <si>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</si>
  <si>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</si>
  <si>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</si>
  <si>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</si>
  <si>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</si>
  <si>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</si>
  <si>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</si>
  <si>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</si>
  <si>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</si>
  <si>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</si>
  <si>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</si>
  <si>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</si>
  <si>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</si>
  <si>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</si>
  <si>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</si>
  <si>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</si>
  <si>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</si>
  <si>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</si>
  <si>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</si>
  <si>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</si>
  <si>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</si>
  <si>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</si>
  <si>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</si>
  <si>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</si>
  <si>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</si>
  <si>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</si>
  <si>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</si>
  <si>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</si>
  <si>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</si>
  <si>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</si>
  <si>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</si>
  <si>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</si>
  <si>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</si>
  <si>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</si>
  <si>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</si>
  <si>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</si>
  <si>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</si>
  <si>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</si>
  <si>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</si>
  <si>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</si>
  <si>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</si>
  <si>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</si>
  <si>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</si>
  <si>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</si>
  <si>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</si>
  <si>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</si>
  <si>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</si>
  <si>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</si>
  <si>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</si>
  <si>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</si>
  <si>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</si>
  <si>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</si>
  <si>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</si>
  <si>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</si>
  <si>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</si>
  <si>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</si>
  <si>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</si>
  <si>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</si>
  <si>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</si>
  <si>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</si>
  <si>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</si>
  <si>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</si>
  <si>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</si>
  <si>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</si>
  <si>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</si>
  <si>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</si>
  <si>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</si>
  <si>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</si>
  <si>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</si>
  <si>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</si>
  <si>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</si>
  <si>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</si>
  <si>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</si>
  <si>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</si>
  <si>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</si>
  <si>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</si>
  <si>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</si>
  <si>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</si>
  <si>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</si>
  <si>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</si>
  <si>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</si>
  <si>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</si>
  <si>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</si>
  <si>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</si>
  <si>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</si>
  <si>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</si>
  <si>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</si>
  <si>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</si>
  <si>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</si>
  <si>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</si>
  <si>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</si>
  <si>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</si>
  <si>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</si>
  <si>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</si>
  <si>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</si>
  <si>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</si>
  <si>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</si>
  <si>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</si>
  <si>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</si>
  <si>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</si>
  <si>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</si>
  <si>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</si>
  <si>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</si>
  <si>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</si>
  <si>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</si>
  <si>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</si>
  <si>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</si>
  <si>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</si>
  <si>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</si>
  <si>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</si>
  <si>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</si>
  <si>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</si>
  <si>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</si>
  <si>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</si>
  <si>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</si>
  <si>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</si>
  <si>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</si>
  <si>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</si>
  <si>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</si>
  <si>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</si>
  <si>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</si>
  <si>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</si>
  <si>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</si>
  <si>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</si>
  <si>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</si>
  <si>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</si>
  <si>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</si>
  <si>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</si>
  <si>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</si>
  <si>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</si>
  <si>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</si>
  <si>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</si>
  <si>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</si>
  <si>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</si>
  <si>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</si>
  <si>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</si>
  <si>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</si>
  <si>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</si>
  <si>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</si>
  <si>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</si>
  <si>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</si>
  <si>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</si>
  <si>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</si>
  <si>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</si>
  <si>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</si>
  <si>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</si>
  <si>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</si>
  <si>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</si>
  <si>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</si>
  <si>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</si>
  <si>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</si>
  <si>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</si>
  <si>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</si>
  <si>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</si>
  <si>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</si>
  <si>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</si>
  <si>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</si>
  <si>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</si>
  <si>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</si>
  <si>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</si>
  <si>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</si>
  <si>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</si>
  <si>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</si>
  <si>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</si>
  <si>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</si>
  <si>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</si>
  <si>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</si>
  <si>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</si>
  <si>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</si>
  <si>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</si>
  <si>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</si>
  <si>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</si>
  <si>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</si>
  <si>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</si>
  <si>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</si>
  <si>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</si>
  <si>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</si>
  <si>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</si>
  <si>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</si>
  <si>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</si>
  <si>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</si>
  <si>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</si>
  <si>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</si>
  <si>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</si>
  <si>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</si>
  <si>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</si>
  <si>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</si>
  <si>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</si>
  <si>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</si>
  <si>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</si>
  <si>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</si>
  <si>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</si>
  <si>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</si>
  <si>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</si>
  <si>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</si>
  <si>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</si>
  <si>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</si>
  <si>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</si>
  <si>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</si>
  <si>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</si>
  <si>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</si>
  <si>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</si>
  <si>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</si>
  <si>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</si>
  <si>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</si>
  <si>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</si>
  <si>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</si>
  <si>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</si>
  <si>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</si>
  <si>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</si>
  <si>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</si>
  <si>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</si>
  <si>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</si>
  <si>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</si>
  <si>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</si>
  <si>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</si>
  <si>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</si>
  <si>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</si>
  <si>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</si>
  <si>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</si>
  <si>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</si>
  <si>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</si>
  <si>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</si>
  <si>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</si>
  <si>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</si>
  <si>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</si>
  <si>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</si>
  <si>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</si>
  <si>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</si>
  <si>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</si>
  <si>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</si>
  <si>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</si>
  <si>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</si>
  <si>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</si>
  <si>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</si>
  <si>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</si>
  <si>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</si>
  <si>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</si>
  <si>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</si>
  <si>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</si>
  <si>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</si>
  <si>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</si>
  <si>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</si>
  <si>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</si>
  <si>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</si>
  <si>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</si>
  <si>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</si>
  <si>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</si>
  <si>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</si>
  <si>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</si>
  <si>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</si>
  <si>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</si>
  <si>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</si>
  <si>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</si>
  <si>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</si>
  <si>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</si>
  <si>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</si>
  <si>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</si>
  <si>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</si>
  <si>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</si>
  <si>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</si>
  <si>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</si>
  <si>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</si>
  <si>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</si>
  <si>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</si>
  <si>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</si>
  <si>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</si>
  <si>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</si>
  <si>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</si>
  <si>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</si>
  <si>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</si>
  <si>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</si>
  <si>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</si>
  <si>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</si>
  <si>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</si>
  <si>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</si>
  <si>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</si>
  <si>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</si>
  <si>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</si>
  <si>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</si>
  <si>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</si>
  <si>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</si>
  <si>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</si>
  <si>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</si>
  <si>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</si>
  <si>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</si>
  <si>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</si>
  <si>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</si>
  <si>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</si>
  <si>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</si>
  <si>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</si>
  <si>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</si>
  <si>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</si>
  <si>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</si>
  <si>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</si>
  <si>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</si>
  <si>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</si>
  <si>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</si>
  <si>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</si>
  <si>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</si>
  <si>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</si>
  <si>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</si>
  <si>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</si>
  <si>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</si>
  <si>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</si>
  <si>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</si>
  <si>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</si>
  <si>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</si>
  <si>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</si>
  <si>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</si>
  <si>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</si>
  <si>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</si>
  <si>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</si>
  <si>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</si>
  <si>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</si>
  <si>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</si>
  <si>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</si>
  <si>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</si>
  <si>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</si>
  <si>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</si>
  <si>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</si>
  <si>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</si>
  <si>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</si>
  <si>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</si>
  <si>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</si>
  <si>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</si>
  <si>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</si>
  <si>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</si>
  <si>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</si>
  <si>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</si>
  <si>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</si>
  <si>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</si>
  <si>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</si>
  <si>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</si>
  <si>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</si>
  <si>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</si>
  <si>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</si>
  <si>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</si>
  <si>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</si>
  <si>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</si>
  <si>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</si>
  <si>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</si>
  <si>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</si>
  <si>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</si>
  <si>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</si>
  <si>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</si>
  <si>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</si>
  <si>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</si>
  <si>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</si>
  <si>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</si>
  <si>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</si>
  <si>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</si>
  <si>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</si>
  <si>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</si>
  <si>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</si>
  <si>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</si>
  <si>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</si>
  <si>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</si>
  <si>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</si>
  <si>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</si>
  <si>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</si>
  <si>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</si>
  <si>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</si>
  <si>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</si>
  <si>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</si>
  <si>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</si>
  <si>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</si>
  <si>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</si>
  <si>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</si>
  <si>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</si>
  <si>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</si>
  <si>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</si>
  <si>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</si>
  <si>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</si>
  <si>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</si>
  <si>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</si>
  <si>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</si>
  <si>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</si>
  <si>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</si>
  <si>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</si>
  <si>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</si>
  <si>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</si>
  <si>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</si>
  <si>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</si>
  <si>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</si>
  <si>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</si>
  <si>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</si>
  <si>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</si>
  <si>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</si>
  <si>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</si>
  <si>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</si>
  <si>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</si>
  <si>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</si>
  <si>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</si>
  <si>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</si>
  <si>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</si>
  <si>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</si>
  <si>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</si>
  <si>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</si>
  <si>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</si>
  <si>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</si>
  <si>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</si>
  <si>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</si>
  <si>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</si>
  <si>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</si>
  <si>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</si>
  <si>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</si>
  <si>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</si>
  <si>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</si>
  <si>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</si>
  <si>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</si>
  <si>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</si>
  <si>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</si>
  <si>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</si>
  <si>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</si>
  <si>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</si>
  <si>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</si>
  <si>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</si>
  <si>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</si>
  <si>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</si>
  <si>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</si>
  <si>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</si>
  <si>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</si>
  <si>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</si>
  <si>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</si>
  <si>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</si>
  <si>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</si>
  <si>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</si>
  <si>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</si>
  <si>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</si>
  <si>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</si>
  <si>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</si>
  <si>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</si>
  <si>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</si>
  <si>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</si>
  <si>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</si>
  <si>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</si>
  <si>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</si>
  <si>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</si>
  <si>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</si>
  <si>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</si>
  <si>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</si>
  <si>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</si>
  <si>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</si>
  <si>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</si>
  <si>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</si>
  <si>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</si>
  <si>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</si>
  <si>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</si>
  <si>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</si>
  <si>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</si>
  <si>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</si>
  <si>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</si>
  <si>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</si>
  <si>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</si>
  <si>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</si>
  <si>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</si>
  <si>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</si>
  <si>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</si>
  <si>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</si>
  <si>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</si>
  <si>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</si>
  <si>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</si>
  <si>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</si>
  <si>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</si>
  <si>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</si>
  <si>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</si>
  <si>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</si>
  <si>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</si>
  <si>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</si>
  <si>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</si>
  <si>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</si>
  <si>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</si>
  <si>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</si>
  <si>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</si>
  <si>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</si>
  <si>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</si>
  <si>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</si>
  <si>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</si>
  <si>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</si>
  <si>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</si>
  <si>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</si>
  <si>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</si>
  <si>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</si>
  <si>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</si>
  <si>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</si>
  <si>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</si>
  <si>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</si>
  <si>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</si>
  <si>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</si>
  <si>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</si>
  <si>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</si>
  <si>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</si>
  <si>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</si>
  <si>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</si>
  <si>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</si>
  <si>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</si>
  <si>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</si>
  <si>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</si>
  <si>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</si>
  <si>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</si>
  <si>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</si>
  <si>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</si>
  <si>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</si>
  <si>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</si>
  <si>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</si>
  <si>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</si>
  <si>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</si>
  <si>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</si>
  <si>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</si>
  <si>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</si>
  <si>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</si>
  <si>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</si>
  <si>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</si>
  <si>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</si>
  <si>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</si>
  <si>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</si>
  <si>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</si>
  <si>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</si>
  <si>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</si>
  <si>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</si>
  <si>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</si>
  <si>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</si>
  <si>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</si>
  <si>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</si>
  <si>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</si>
  <si>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</si>
  <si>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</si>
  <si>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</si>
  <si>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</si>
  <si>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</si>
  <si>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</si>
  <si>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</si>
  <si>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</si>
  <si>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</si>
  <si>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</si>
  <si>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</si>
  <si>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</si>
  <si>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</si>
  <si>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</si>
  <si>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</si>
  <si>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</si>
  <si>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</si>
  <si>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</si>
  <si>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</si>
  <si>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</si>
  <si>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</si>
  <si>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</si>
  <si>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</si>
  <si>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</si>
  <si>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</si>
  <si>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</si>
  <si>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</si>
  <si>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</si>
  <si>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</si>
  <si>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</si>
  <si>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</si>
  <si>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</si>
  <si>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</si>
  <si>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</si>
  <si>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</si>
  <si>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</si>
  <si>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</si>
  <si>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</si>
  <si>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</si>
  <si>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</si>
  <si>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</si>
  <si>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</si>
  <si>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</si>
  <si>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</si>
  <si>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</si>
  <si>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</si>
  <si>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</si>
  <si>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</si>
  <si>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</si>
  <si>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</si>
  <si>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</si>
  <si>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</si>
  <si>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</si>
  <si>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</si>
  <si>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</si>
  <si>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</si>
  <si>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</si>
  <si>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</si>
  <si>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</si>
  <si>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</si>
  <si>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</si>
  <si>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</si>
  <si>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</si>
  <si>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</si>
  <si>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</si>
  <si>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</si>
  <si>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</si>
  <si>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</si>
  <si>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</si>
  <si>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</si>
  <si>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</si>
  <si>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</si>
  <si>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</si>
  <si>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</si>
  <si>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</si>
  <si>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</si>
  <si>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</si>
  <si>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</si>
  <si>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</si>
  <si>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</si>
  <si>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</si>
  <si>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</si>
  <si>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</si>
  <si>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</si>
  <si>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</si>
  <si>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</si>
  <si>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</si>
  <si>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</si>
  <si>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</si>
  <si>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</si>
  <si>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</si>
  <si>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</si>
  <si>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</si>
  <si>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</si>
  <si>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</si>
  <si>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</si>
  <si>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</si>
  <si>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</si>
  <si>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</si>
  <si>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</si>
  <si>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</si>
  <si>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</si>
  <si>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</si>
  <si>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</si>
  <si>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</si>
  <si>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</si>
  <si>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</si>
  <si>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</si>
  <si>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</si>
  <si>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</si>
  <si>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</si>
  <si>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</si>
  <si>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</si>
  <si>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</si>
  <si>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</si>
  <si>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</si>
  <si>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</si>
  <si>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</si>
  <si>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</si>
  <si>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</si>
  <si>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</si>
  <si>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</si>
  <si>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</si>
  <si>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</si>
  <si>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</si>
  <si>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</si>
  <si>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</si>
  <si>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</si>
  <si>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</si>
  <si>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</si>
  <si>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</si>
  <si>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</si>
  <si>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</si>
  <si>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</si>
  <si>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</si>
  <si>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</si>
  <si>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</si>
  <si>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</si>
  <si>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</si>
  <si>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</si>
  <si>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</si>
  <si>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</si>
  <si>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</si>
  <si>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</si>
  <si>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</si>
  <si>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</si>
  <si>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</si>
  <si>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</si>
  <si>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</si>
  <si>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</si>
  <si>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</si>
  <si>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</si>
  <si>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</si>
  <si>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</si>
  <si>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</si>
  <si>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</si>
  <si>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</si>
  <si>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</si>
  <si>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</si>
  <si>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</si>
  <si>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</si>
  <si>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</si>
  <si>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</si>
  <si>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</si>
  <si>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</si>
  <si>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</si>
  <si>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</si>
  <si>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</si>
  <si>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</si>
  <si>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</si>
  <si>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</si>
  <si>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</si>
  <si>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</si>
  <si>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</si>
  <si>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</si>
  <si>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</si>
  <si>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</si>
  <si>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</si>
  <si>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</si>
  <si>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</si>
  <si>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</si>
  <si>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</si>
  <si>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</si>
  <si>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</si>
  <si>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</si>
  <si>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</si>
  <si>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</si>
  <si>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</si>
  <si>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</si>
  <si>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</si>
  <si>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</si>
  <si>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</si>
  <si>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</si>
  <si>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</si>
  <si>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</si>
  <si>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</si>
  <si>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</si>
  <si>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</si>
  <si>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</si>
  <si>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</si>
  <si>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</si>
  <si>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</si>
  <si>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</si>
  <si>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</si>
  <si>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</si>
  <si>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</si>
  <si>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</si>
  <si>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</si>
  <si>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</si>
  <si>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</si>
  <si>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</si>
  <si>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</si>
  <si>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</si>
  <si>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</si>
  <si>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</si>
  <si>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</si>
  <si>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</si>
  <si>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</si>
  <si>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</si>
  <si>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</si>
  <si>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</si>
  <si>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</si>
  <si>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</si>
  <si>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</si>
  <si>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</si>
  <si>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</si>
  <si>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</si>
  <si>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</si>
  <si>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</si>
  <si>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</si>
  <si>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</si>
  <si>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</si>
  <si>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</si>
  <si>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</si>
  <si>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</si>
  <si>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</si>
  <si>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</si>
  <si>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</si>
  <si>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</si>
  <si>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</si>
  <si>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</si>
  <si>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</si>
  <si>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</si>
  <si>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</si>
  <si>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</si>
  <si>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</si>
  <si>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</si>
  <si>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</si>
  <si>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</si>
  <si>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</si>
  <si>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</si>
  <si>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</si>
  <si>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</si>
  <si>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</si>
  <si>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</si>
  <si>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</si>
  <si>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</si>
  <si>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</si>
  <si>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</si>
  <si>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</si>
  <si>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</si>
  <si>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</si>
  <si>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</si>
  <si>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</si>
  <si>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</si>
  <si>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</si>
  <si>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</si>
  <si>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</si>
  <si>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</si>
  <si>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</si>
  <si>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</si>
  <si>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</si>
  <si>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</si>
  <si>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</si>
  <si>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</si>
  <si>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</si>
  <si>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</si>
  <si>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</si>
  <si>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</si>
  <si>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</si>
  <si>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</si>
  <si>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</si>
  <si>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</si>
  <si>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</si>
  <si>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</si>
  <si>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</si>
  <si>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</si>
  <si>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</si>
  <si>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</si>
  <si>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</si>
  <si>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</si>
  <si>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</si>
  <si>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</si>
  <si>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</si>
  <si>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</si>
  <si>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</si>
  <si>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</si>
  <si>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</si>
  <si>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</si>
  <si>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</si>
  <si>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</si>
  <si>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</si>
  <si>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</si>
  <si>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</si>
  <si>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</si>
  <si>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</si>
  <si>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</si>
  <si>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</si>
  <si>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</si>
  <si>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</si>
  <si>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</si>
  <si>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</si>
  <si>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</si>
  <si>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</si>
  <si>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</si>
  <si>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</si>
  <si>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</si>
  <si>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</si>
  <si>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</si>
  <si>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</si>
  <si>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</si>
  <si>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</si>
  <si>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</si>
  <si>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</si>
  <si>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</si>
  <si>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</si>
  <si>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</si>
  <si>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</si>
  <si>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</si>
  <si>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</si>
  <si>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</si>
  <si>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</si>
  <si>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</si>
  <si>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</si>
  <si>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</si>
  <si>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</si>
  <si>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</si>
  <si>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</si>
  <si>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</si>
  <si>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</si>
  <si>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</si>
  <si>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</si>
  <si>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</si>
  <si>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</si>
  <si>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</si>
  <si>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</si>
  <si>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</si>
  <si>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</si>
  <si>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</si>
  <si>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</si>
  <si>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</si>
  <si>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</si>
  <si>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</si>
  <si>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</si>
  <si>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</si>
  <si>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</si>
  <si>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</si>
  <si>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</si>
  <si>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</si>
  <si>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</si>
  <si>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</si>
  <si>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</si>
  <si>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</si>
  <si>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</si>
  <si>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</si>
  <si>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</si>
  <si>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</si>
  <si>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</si>
  <si>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</si>
  <si>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</si>
  <si>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</si>
  <si>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</si>
  <si>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</si>
  <si>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</si>
  <si>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</si>
  <si>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</si>
  <si>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</si>
  <si>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</si>
  <si>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</si>
  <si>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</si>
  <si>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</si>
  <si>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</si>
  <si>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</si>
  <si>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</si>
  <si>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</si>
  <si>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</si>
  <si>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</si>
  <si>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</si>
  <si>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</si>
  <si>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</si>
  <si>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</si>
  <si>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</si>
  <si>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</si>
  <si>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</si>
  <si>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</si>
  <si>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</si>
  <si>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</si>
  <si>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</si>
  <si>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</si>
  <si>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</si>
  <si>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</si>
  <si>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</si>
  <si>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</si>
  <si>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</si>
  <si>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</si>
  <si>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</si>
  <si>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</si>
  <si>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</si>
  <si>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</si>
  <si>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</si>
  <si>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</si>
  <si>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</si>
  <si>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</si>
  <si>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</si>
  <si>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</si>
  <si>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</si>
  <si>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</si>
  <si>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</si>
  <si>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</si>
  <si>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</si>
  <si>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</si>
  <si>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</si>
  <si>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</si>
  <si>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</si>
  <si>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</si>
  <si>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</si>
  <si>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</si>
  <si>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</si>
  <si>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</si>
  <si>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</si>
  <si>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</si>
  <si>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</si>
  <si>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</si>
  <si>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</si>
  <si>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</si>
  <si>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</si>
  <si>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</si>
  <si>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</si>
  <si>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</si>
  <si>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</si>
  <si>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</si>
  <si>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</si>
  <si>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</si>
  <si>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</si>
  <si>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</si>
  <si>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</si>
  <si>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</si>
  <si>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</si>
  <si>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</si>
  <si>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</si>
  <si>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</si>
  <si>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</si>
  <si>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</si>
  <si>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</si>
  <si>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</si>
  <si>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</si>
  <si>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</si>
  <si>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</si>
  <si>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</si>
  <si>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</si>
  <si>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</si>
  <si>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</si>
  <si>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</si>
  <si>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</si>
  <si>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</si>
  <si>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</si>
  <si>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</si>
  <si>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</si>
  <si>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</si>
  <si>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</si>
  <si>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</si>
  <si>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</si>
  <si>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</si>
  <si>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</si>
  <si>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</si>
  <si>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</si>
  <si>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</si>
  <si>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</si>
  <si>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</si>
  <si>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</si>
  <si>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</si>
  <si>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</si>
  <si>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</si>
  <si>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</si>
  <si>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</si>
  <si>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</si>
  <si>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</si>
  <si>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</si>
  <si>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</si>
  <si>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</si>
  <si>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</si>
  <si>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</si>
  <si>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</si>
  <si>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</si>
  <si>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</si>
  <si>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</si>
  <si>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</si>
  <si>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</si>
  <si>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</si>
  <si>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</si>
  <si>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</si>
  <si>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</si>
  <si>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</si>
  <si>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</si>
  <si>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</si>
  <si>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</si>
  <si>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</si>
  <si>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</si>
  <si>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</si>
  <si>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</si>
  <si>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</si>
  <si>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</si>
  <si>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</si>
  <si>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</si>
  <si>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</si>
  <si>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</si>
  <si>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</si>
  <si>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</si>
  <si>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</si>
  <si>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</si>
  <si>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</si>
  <si>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</si>
  <si>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</si>
  <si>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</si>
  <si>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</si>
  <si>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</si>
  <si>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</si>
  <si>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</si>
  <si>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</si>
  <si>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</si>
  <si>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</si>
  <si>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</si>
  <si>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</si>
  <si>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</si>
  <si>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</si>
  <si>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</si>
  <si>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</si>
  <si>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</si>
  <si>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</si>
  <si>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</si>
  <si>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</si>
  <si>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</si>
  <si>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</si>
  <si>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</si>
  <si>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</si>
  <si>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</si>
  <si>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</si>
  <si>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</si>
  <si>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</si>
  <si>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</si>
  <si>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</si>
  <si>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</si>
  <si>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</si>
  <si>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</si>
  <si>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</si>
  <si>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</si>
  <si>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</si>
  <si>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</si>
  <si>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</si>
  <si>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</si>
  <si>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</si>
  <si>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</si>
  <si>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</si>
  <si>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</si>
  <si>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</si>
  <si>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</si>
  <si>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</si>
  <si>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</si>
  <si>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</si>
  <si>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</si>
  <si>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</si>
  <si>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</si>
  <si>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</si>
  <si>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</si>
  <si>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</si>
  <si>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</si>
  <si>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</si>
  <si>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</si>
  <si>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</si>
  <si>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</si>
  <si>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</si>
  <si>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</si>
  <si>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</si>
  <si>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</si>
  <si>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</si>
  <si>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</si>
  <si>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</si>
  <si>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</si>
  <si>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</si>
  <si>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</si>
  <si>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</si>
  <si>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</si>
  <si>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</si>
  <si>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</si>
  <si>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</si>
  <si>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</si>
  <si>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</si>
  <si>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</si>
  <si>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</si>
  <si>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</si>
  <si>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</si>
  <si>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</si>
  <si>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</si>
  <si>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</si>
  <si>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</si>
  <si>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</si>
  <si>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</si>
  <si>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</si>
  <si>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</si>
  <si>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</si>
  <si>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</si>
  <si>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</si>
  <si>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</si>
  <si>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</si>
  <si>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</si>
  <si>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</si>
  <si>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</si>
  <si>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</si>
  <si>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</si>
  <si>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</si>
  <si>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</si>
  <si>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</si>
  <si>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</si>
  <si>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</si>
  <si>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</si>
  <si>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</si>
  <si>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</si>
  <si>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</si>
  <si>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</si>
  <si>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</si>
  <si>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</si>
  <si>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</si>
  <si>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</si>
  <si>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</si>
  <si>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</si>
  <si>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</si>
  <si>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</si>
  <si>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</si>
  <si>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</si>
  <si>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</si>
  <si>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</si>
  <si>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</si>
  <si>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</si>
  <si>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</si>
  <si>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</si>
  <si>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</si>
  <si>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</si>
  <si>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</si>
  <si>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</si>
  <si>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</si>
  <si>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</si>
  <si>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</si>
  <si>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</si>
  <si>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</si>
  <si>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</si>
  <si>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</si>
  <si>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</si>
  <si>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</si>
  <si>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</si>
  <si>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</si>
  <si>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</si>
  <si>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</si>
  <si>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</si>
  <si>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</si>
  <si>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</si>
  <si>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</si>
  <si>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</si>
  <si>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</si>
  <si>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</si>
  <si>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</si>
  <si>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</si>
  <si>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</si>
  <si>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</si>
  <si>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</si>
  <si>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</si>
  <si>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</si>
  <si>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</si>
  <si>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</si>
  <si>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</si>
  <si>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</si>
  <si>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</si>
  <si>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</si>
  <si>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</si>
  <si>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</si>
  <si>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</si>
  <si>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</si>
  <si>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</si>
  <si>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</si>
  <si>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</si>
  <si>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</si>
  <si>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</si>
  <si>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</si>
  <si>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</si>
  <si>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</si>
  <si>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</si>
  <si>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</si>
  <si>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</si>
  <si>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</si>
  <si>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</si>
  <si>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</si>
  <si>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</si>
  <si>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</si>
  <si>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</si>
  <si>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</si>
  <si>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</si>
  <si>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</si>
  <si>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</si>
  <si>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</si>
  <si>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</si>
  <si>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</si>
  <si>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</si>
  <si>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</si>
  <si>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</si>
  <si>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</si>
  <si>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</si>
  <si>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</si>
  <si>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</si>
  <si>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</si>
  <si>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</si>
  <si>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</si>
  <si>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</si>
  <si>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</si>
  <si>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</si>
  <si>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</si>
  <si>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</si>
  <si>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</si>
  <si>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</si>
  <si>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</si>
  <si>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</si>
  <si>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</si>
  <si>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</si>
  <si>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</si>
  <si>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</si>
  <si>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</si>
  <si>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</si>
  <si>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</si>
  <si>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</si>
  <si>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</si>
  <si>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</si>
  <si>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</si>
  <si>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</si>
  <si>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</si>
  <si>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</si>
  <si>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</si>
  <si>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</si>
  <si>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</si>
  <si>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</si>
  <si>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</si>
  <si>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</si>
  <si>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</si>
  <si>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</si>
  <si>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</si>
  <si>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</si>
  <si>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</si>
  <si>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</si>
  <si>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</si>
  <si>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</si>
  <si>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</si>
  <si>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</si>
  <si>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</si>
  <si>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</si>
  <si>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</si>
  <si>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</si>
  <si>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</si>
  <si>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</si>
  <si>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</si>
  <si>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</si>
  <si>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</si>
  <si>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</si>
  <si>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</si>
  <si>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</si>
  <si>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</si>
  <si>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</si>
  <si>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</si>
  <si>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</si>
  <si>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</si>
  <si>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</si>
  <si>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</si>
  <si>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</si>
  <si>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</si>
  <si>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</si>
  <si>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</si>
  <si>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</si>
  <si>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</si>
  <si>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</si>
  <si>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</si>
  <si>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</si>
  <si>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</si>
  <si>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</si>
  <si>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</si>
  <si>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</si>
  <si>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</si>
  <si>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</si>
  <si>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</si>
  <si>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</si>
  <si>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</si>
  <si>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</si>
  <si>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</si>
  <si>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</si>
  <si>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</si>
  <si>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</si>
  <si>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</si>
  <si>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</si>
  <si>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</si>
  <si>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</si>
  <si>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</si>
  <si>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</si>
  <si>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</si>
  <si>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</si>
  <si>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</si>
  <si>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</si>
  <si>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</si>
  <si>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</si>
  <si>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</si>
  <si>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</si>
  <si>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</si>
  <si>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</si>
  <si>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</si>
  <si>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</si>
  <si>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</si>
  <si>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</si>
  <si>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</si>
  <si>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</si>
  <si>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</si>
  <si>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</si>
  <si>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</si>
  <si>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</si>
  <si>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</si>
  <si>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</si>
  <si>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</si>
  <si>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</si>
  <si>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</si>
  <si>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</si>
  <si>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</si>
  <si>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</si>
  <si>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</si>
  <si>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</si>
  <si>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</si>
  <si>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</si>
  <si>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</si>
  <si>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</si>
  <si>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</si>
  <si>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</si>
  <si>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</si>
  <si>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</si>
  <si>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</si>
  <si>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</si>
  <si>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</si>
  <si>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</si>
  <si>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</si>
  <si>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</si>
  <si>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</si>
  <si>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</si>
  <si>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</si>
  <si>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</si>
  <si>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</si>
  <si>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</si>
  <si>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</si>
  <si>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</si>
  <si>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</si>
  <si>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</si>
  <si>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</si>
  <si>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</si>
  <si>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</si>
  <si>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</si>
  <si>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</si>
  <si>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</si>
  <si>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</si>
  <si>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</si>
  <si>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</si>
  <si>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</si>
  <si>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</si>
  <si>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</si>
  <si>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</si>
  <si>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</si>
  <si>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</si>
  <si>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</si>
  <si>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</si>
  <si>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</si>
  <si>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</si>
  <si>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</si>
  <si>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</si>
  <si>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</si>
  <si>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</si>
  <si>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</si>
  <si>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</si>
  <si>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</si>
  <si>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</si>
  <si>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</si>
  <si>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</si>
  <si>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</si>
  <si>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</si>
  <si>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</si>
  <si>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</si>
  <si>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</si>
  <si>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</si>
  <si>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</si>
  <si>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</si>
  <si>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</si>
  <si>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</si>
  <si>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</si>
  <si>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</si>
  <si>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</si>
  <si>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</si>
  <si>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</si>
  <si>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</si>
  <si>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</si>
  <si>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</si>
  <si>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</si>
  <si>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</si>
  <si>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</si>
  <si>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</si>
  <si>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</si>
  <si>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</si>
  <si>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</si>
  <si>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</si>
  <si>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</si>
  <si>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</si>
  <si>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</si>
  <si>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</si>
  <si>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</si>
  <si>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</si>
  <si>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</si>
  <si>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</si>
  <si>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</si>
  <si>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</si>
  <si>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</si>
  <si>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</si>
  <si>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</si>
  <si>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</si>
  <si>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</si>
  <si>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</si>
  <si>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</si>
  <si>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</si>
  <si>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</si>
  <si>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</si>
  <si>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</si>
  <si>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</si>
  <si>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</si>
  <si>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</si>
  <si>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</si>
  <si>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</si>
  <si>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</si>
  <si>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</si>
  <si>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</si>
  <si>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</si>
  <si>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</si>
  <si>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</si>
  <si>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</si>
  <si>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</si>
  <si>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</si>
  <si>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</si>
  <si>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</si>
  <si>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</si>
  <si>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</si>
  <si>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</si>
  <si>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</si>
  <si>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</si>
  <si>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</si>
  <si>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</si>
  <si>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</si>
  <si>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</si>
  <si>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</si>
  <si>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</si>
  <si>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</si>
  <si>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</si>
  <si>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</si>
  <si>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</si>
  <si>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</si>
  <si>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</si>
  <si>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</si>
  <si>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</si>
  <si>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</si>
  <si>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</si>
  <si>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</si>
  <si>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</si>
  <si>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</si>
  <si>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</si>
  <si>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</si>
  <si>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</si>
  <si>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</si>
  <si>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</si>
  <si>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</si>
  <si>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</si>
  <si>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</si>
  <si>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</si>
  <si>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</si>
  <si>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</si>
  <si>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</si>
  <si>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</si>
  <si>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</si>
  <si>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</si>
  <si>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</si>
  <si>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</si>
  <si>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</si>
  <si>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</si>
  <si>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</si>
  <si>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</si>
  <si>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</si>
  <si>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</si>
  <si>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</si>
  <si>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</si>
  <si>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</si>
  <si>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</si>
  <si>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</si>
  <si>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</si>
  <si>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</si>
  <si>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</si>
  <si>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</si>
  <si>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</si>
  <si>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</si>
  <si>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</si>
  <si>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</si>
  <si>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</si>
  <si>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</si>
  <si>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</si>
  <si>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</si>
  <si>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</si>
  <si>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</si>
  <si>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</si>
  <si>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</si>
  <si>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</si>
  <si>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</si>
  <si>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</si>
  <si>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</si>
  <si>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</si>
  <si>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</si>
  <si>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</si>
  <si>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</si>
  <si>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</si>
  <si>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</si>
  <si>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</si>
  <si>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</si>
  <si>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</si>
  <si>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</si>
  <si>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</si>
  <si>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</si>
  <si>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</si>
  <si>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</si>
  <si>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</si>
  <si>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</si>
  <si>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</si>
  <si>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</si>
  <si>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</si>
  <si>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</si>
  <si>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</si>
  <si>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</si>
  <si>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</si>
  <si>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</si>
  <si>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</si>
  <si>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</si>
  <si>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</si>
  <si>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</si>
  <si>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</si>
  <si>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</si>
  <si>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</si>
  <si>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</si>
  <si>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</si>
  <si>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</si>
  <si>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</si>
  <si>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</si>
  <si>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</si>
  <si>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</si>
  <si>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</si>
  <si>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</si>
  <si>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</si>
  <si>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</si>
  <si>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</si>
  <si>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</si>
  <si>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</si>
  <si>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</si>
  <si>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</si>
  <si>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</si>
  <si>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</si>
  <si>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</si>
  <si>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</si>
  <si>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</si>
  <si>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</si>
  <si>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</si>
  <si>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</si>
  <si>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</si>
  <si>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</si>
  <si>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</si>
  <si>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</si>
  <si>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</si>
  <si>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</si>
  <si>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</si>
  <si>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</si>
  <si>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</si>
  <si>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</si>
  <si>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</si>
  <si>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</si>
  <si>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</si>
  <si>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</si>
  <si>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</si>
  <si>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</si>
  <si>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</si>
  <si>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</si>
  <si>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</si>
  <si>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</si>
  <si>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</si>
  <si>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</si>
  <si>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</si>
  <si>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</si>
  <si>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</si>
  <si>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</si>
  <si>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</si>
  <si>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</si>
  <si>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</si>
  <si>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</si>
  <si>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</si>
  <si>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</si>
  <si>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</si>
  <si>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</si>
  <si>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</si>
  <si>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</si>
  <si>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</si>
  <si>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</si>
  <si>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</si>
  <si>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</si>
  <si>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</si>
  <si>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</si>
  <si>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</si>
  <si>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</si>
  <si>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</si>
  <si>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</si>
  <si>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</si>
  <si>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</si>
  <si>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</si>
  <si>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</si>
  <si>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</si>
  <si>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</si>
  <si>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</si>
  <si>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</si>
  <si>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</si>
  <si>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</si>
  <si>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</si>
  <si>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</si>
  <si>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</si>
  <si>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</si>
  <si>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</si>
  <si>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</si>
  <si>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</si>
  <si>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</si>
  <si>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</si>
  <si>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</si>
  <si>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</si>
  <si>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</si>
  <si>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</si>
  <si>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</si>
  <si>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</si>
  <si>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</si>
  <si>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</si>
  <si>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</si>
  <si>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</si>
  <si>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</si>
  <si>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</si>
  <si>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</si>
  <si>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</si>
  <si>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</si>
  <si>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</si>
  <si>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</si>
  <si>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</si>
  <si>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</si>
  <si>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</si>
  <si>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</si>
  <si>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</si>
  <si>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</si>
  <si>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</si>
  <si>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</si>
  <si>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</si>
  <si>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</si>
  <si>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</si>
  <si>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</si>
  <si>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</si>
  <si>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</si>
  <si>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</si>
  <si>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</si>
  <si>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</si>
  <si>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</si>
  <si>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</si>
  <si>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</si>
  <si>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</si>
  <si>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</si>
  <si>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</si>
  <si>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</si>
  <si>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</si>
  <si>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</si>
  <si>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</si>
  <si>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</si>
  <si>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</si>
  <si>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</si>
  <si>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</si>
  <si>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</si>
  <si>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</si>
  <si>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</si>
  <si>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</si>
  <si>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</si>
  <si>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</si>
  <si>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</si>
  <si>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</si>
  <si>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</si>
  <si>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</si>
  <si>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</si>
  <si>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</si>
  <si>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</si>
  <si>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</si>
  <si>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</si>
  <si>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</si>
  <si>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</si>
  <si>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</si>
  <si>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</si>
  <si>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</si>
  <si>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</si>
  <si>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</si>
  <si>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</si>
  <si>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</si>
  <si>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</si>
  <si>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</si>
  <si>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</si>
  <si>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</si>
  <si>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</si>
  <si>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</si>
  <si>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</si>
  <si>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</si>
  <si>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</si>
  <si>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</si>
  <si>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</si>
  <si>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</si>
  <si>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</si>
  <si>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</si>
  <si>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</si>
  <si>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</si>
  <si>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</si>
  <si>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</si>
  <si>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</si>
  <si>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</si>
  <si>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</si>
  <si>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</si>
  <si>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</si>
  <si>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</si>
  <si>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</si>
  <si>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</si>
  <si>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</si>
  <si>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</si>
  <si>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</si>
  <si>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</si>
  <si>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</si>
  <si>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</si>
  <si>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</si>
  <si>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</si>
  <si>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</si>
  <si>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</si>
  <si>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</si>
  <si>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</si>
  <si>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</si>
  <si>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</si>
  <si>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</si>
  <si>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</si>
  <si>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</si>
  <si>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</si>
  <si>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</si>
  <si>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</si>
  <si>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</si>
  <si>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</si>
  <si>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</si>
  <si>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</si>
  <si>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</si>
  <si>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</si>
  <si>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</si>
  <si>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</si>
  <si>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</si>
  <si>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</si>
  <si>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</si>
  <si>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</si>
  <si>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</si>
  <si>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</si>
  <si>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</si>
  <si>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</si>
  <si>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</si>
  <si>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</si>
  <si>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</si>
  <si>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</si>
  <si>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</si>
  <si>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</si>
  <si>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</si>
  <si>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</si>
  <si>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</si>
  <si>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</si>
  <si>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</si>
  <si>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</si>
  <si>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</si>
  <si>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</si>
  <si>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</si>
  <si>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</si>
  <si>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</si>
  <si>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</si>
  <si>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</si>
  <si>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</si>
  <si>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</si>
  <si>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</si>
  <si>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</si>
  <si>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</si>
  <si>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</si>
  <si>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</si>
  <si>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</si>
  <si>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</si>
  <si>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</si>
  <si>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</si>
  <si>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</si>
  <si>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</si>
  <si>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</si>
  <si>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</si>
  <si>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</si>
  <si>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</si>
  <si>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</si>
  <si>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</si>
  <si>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</si>
  <si>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</si>
  <si>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</si>
  <si>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</si>
  <si>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</si>
  <si>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</si>
  <si>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</si>
  <si>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</si>
  <si>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</si>
  <si>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</si>
  <si>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</si>
  <si>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</si>
  <si>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</si>
  <si>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</si>
  <si>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</si>
  <si>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</si>
  <si>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</si>
  <si>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</si>
  <si>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</si>
  <si>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</si>
  <si>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</si>
  <si>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</si>
  <si>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</si>
  <si>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</si>
  <si>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</si>
  <si>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</si>
  <si>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</si>
  <si>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</si>
  <si>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</si>
  <si>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</si>
  <si>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</si>
  <si>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</si>
  <si>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</si>
  <si>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</si>
  <si>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</si>
  <si>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</si>
  <si>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</si>
  <si>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</si>
  <si>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</si>
  <si>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</si>
  <si>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</si>
  <si>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</si>
  <si>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</si>
  <si>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</si>
  <si>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</si>
  <si>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</si>
  <si>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</si>
  <si>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</si>
  <si>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</si>
  <si>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</si>
  <si>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</si>
  <si>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</si>
  <si>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</si>
  <si>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</si>
  <si>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</si>
  <si>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</si>
  <si>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</si>
  <si>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</si>
  <si>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</si>
  <si>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</si>
  <si>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</si>
  <si>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</si>
  <si>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</si>
  <si>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</si>
  <si>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</si>
  <si>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</si>
  <si>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</si>
  <si>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</si>
  <si>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</si>
  <si>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</si>
  <si>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</si>
  <si>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</si>
  <si>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</si>
  <si>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</si>
  <si>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</si>
  <si>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</si>
  <si>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</si>
  <si>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</si>
  <si>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</si>
  <si>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</si>
  <si>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</si>
  <si>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</si>
  <si>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</si>
  <si>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</si>
  <si>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</si>
  <si>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</si>
  <si>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</si>
  <si>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</si>
  <si>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</si>
  <si>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</si>
  <si>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</si>
  <si>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</si>
  <si>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</si>
  <si>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</si>
  <si>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</si>
  <si>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</si>
  <si>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</si>
  <si>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</si>
  <si>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</si>
  <si>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</si>
  <si>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</si>
  <si>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</si>
  <si>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</si>
  <si>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</si>
  <si>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</si>
  <si>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</si>
  <si>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</si>
  <si>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</si>
  <si>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</si>
  <si>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</si>
  <si>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</si>
  <si>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</si>
  <si>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</si>
  <si>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</si>
  <si>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</si>
  <si>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</si>
  <si>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</si>
  <si>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</si>
  <si>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</si>
  <si>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</si>
  <si>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</si>
  <si>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</si>
  <si>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</si>
  <si>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</si>
  <si>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</si>
  <si>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</si>
  <si>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</si>
  <si>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</si>
  <si>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</si>
  <si>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</si>
  <si>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</si>
  <si>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</si>
  <si>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</si>
  <si>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</si>
  <si>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</si>
  <si>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</si>
  <si>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</si>
  <si>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</si>
  <si>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</si>
  <si>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</si>
  <si>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</si>
  <si>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</si>
  <si>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</si>
  <si>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</si>
  <si>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</si>
  <si>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</si>
  <si>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</si>
  <si>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</si>
  <si>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</si>
  <si>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</si>
  <si>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</si>
  <si>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</si>
  <si>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</si>
  <si>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</si>
  <si>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</si>
  <si>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</si>
  <si>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</si>
  <si>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</si>
  <si>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</si>
  <si>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</si>
  <si>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</si>
  <si>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</si>
  <si>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</si>
  <si>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</si>
  <si>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</si>
  <si>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</si>
  <si>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</si>
  <si>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</si>
  <si>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</si>
  <si>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</si>
  <si>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</si>
  <si>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</si>
  <si>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</si>
  <si>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</si>
  <si>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</si>
  <si>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</si>
  <si>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</si>
  <si>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</si>
  <si>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</si>
  <si>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</si>
  <si>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</si>
  <si>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</si>
  <si>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</si>
  <si>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</si>
  <si>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</si>
  <si>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</si>
  <si>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</si>
  <si>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</si>
  <si>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</si>
  <si>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</si>
  <si>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</si>
  <si>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</si>
  <si>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</si>
  <si>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</si>
  <si>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</si>
  <si>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</si>
  <si>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</si>
  <si>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</si>
  <si>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</si>
  <si>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</si>
  <si>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</si>
  <si>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</si>
  <si>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</si>
  <si>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</si>
  <si>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</si>
  <si>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</si>
  <si>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</si>
  <si>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</si>
  <si>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</si>
  <si>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</si>
  <si>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</si>
  <si>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</si>
  <si>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</si>
  <si>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</si>
  <si>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</si>
  <si>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</si>
  <si>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</si>
  <si>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</si>
  <si>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</si>
  <si>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</si>
  <si>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</si>
  <si>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</si>
  <si>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</si>
  <si>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</si>
  <si>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</si>
  <si>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</si>
  <si>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</si>
  <si>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</si>
  <si>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</si>
  <si>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</si>
  <si>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</si>
  <si>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</si>
  <si>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</si>
  <si>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</si>
  <si>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</si>
  <si>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</si>
  <si>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</si>
  <si>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</si>
  <si>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</si>
  <si>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</si>
  <si>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</si>
  <si>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</si>
  <si>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</si>
  <si>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</si>
  <si>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</si>
  <si>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</si>
  <si>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</si>
  <si>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</si>
  <si>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</si>
  <si>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</si>
  <si>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</si>
  <si>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</si>
  <si>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</si>
  <si>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</si>
  <si>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</si>
  <si>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</si>
  <si>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</si>
  <si>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</si>
  <si>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</si>
  <si>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</si>
  <si>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</si>
  <si>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</si>
  <si>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</si>
  <si>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</si>
  <si>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</si>
  <si>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</si>
  <si>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</si>
  <si>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</si>
  <si>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</si>
  <si>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</si>
  <si>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</si>
  <si>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</si>
  <si>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</si>
  <si>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</si>
  <si>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</si>
  <si>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</si>
  <si>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</si>
  <si>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</si>
  <si>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</si>
  <si>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</si>
  <si>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</si>
  <si>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</si>
  <si>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</si>
  <si>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</si>
  <si>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</si>
  <si>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</si>
  <si>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</si>
  <si>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</si>
  <si>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</si>
  <si>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</si>
  <si>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</si>
  <si>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</si>
  <si>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</si>
  <si>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</si>
  <si>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</si>
  <si>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</si>
  <si>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</si>
  <si>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</si>
  <si>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</si>
  <si>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</si>
  <si>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</si>
  <si>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</si>
  <si>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</si>
  <si>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</si>
  <si>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</si>
  <si>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</si>
  <si>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</si>
  <si>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</si>
  <si>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</si>
  <si>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</si>
  <si>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</si>
  <si>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</si>
  <si>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</si>
  <si>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</si>
  <si>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</si>
  <si>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</si>
  <si>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</si>
  <si>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</si>
  <si>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</si>
  <si>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</si>
  <si>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</si>
  <si>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</si>
  <si>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</si>
  <si>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</si>
  <si>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</si>
  <si>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</si>
  <si>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</si>
  <si>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</si>
  <si>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</si>
  <si>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</si>
  <si>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</si>
  <si>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</si>
  <si>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</si>
  <si>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</si>
  <si>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</si>
  <si>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</si>
  <si>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</si>
  <si>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</si>
  <si>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</si>
  <si>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</si>
  <si>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</si>
  <si>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</si>
  <si>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</si>
  <si>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</si>
  <si>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</si>
  <si>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</si>
  <si>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</si>
  <si>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</si>
  <si>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</si>
  <si>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</si>
  <si>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</si>
  <si>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</si>
  <si>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</si>
  <si>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</si>
  <si>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</si>
  <si>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</si>
  <si>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</si>
  <si>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</si>
  <si>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</si>
  <si>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</si>
  <si>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</si>
  <si>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</si>
  <si>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</si>
  <si>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</si>
  <si>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</si>
  <si>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</si>
  <si>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</si>
  <si>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</si>
  <si>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</si>
  <si>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</si>
  <si>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</si>
  <si>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</si>
  <si>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</si>
  <si>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</si>
  <si>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</si>
  <si>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</si>
  <si>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</si>
  <si>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</si>
  <si>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</si>
  <si>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</si>
  <si>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</si>
  <si>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</si>
  <si>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</si>
  <si>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</si>
  <si>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</si>
  <si>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</si>
  <si>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</si>
  <si>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</si>
  <si>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</si>
  <si>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</si>
  <si>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</si>
  <si>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</si>
  <si>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</si>
  <si>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</si>
  <si>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</si>
  <si>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</si>
  <si>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</si>
  <si>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</si>
  <si>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</si>
  <si>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</si>
  <si>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</si>
  <si>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</si>
  <si>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</si>
  <si>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</si>
  <si>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</si>
  <si>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</si>
  <si>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</si>
  <si>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</si>
  <si>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</si>
  <si>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</si>
  <si>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</si>
  <si>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</si>
  <si>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</si>
  <si>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</si>
  <si>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</si>
  <si>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</si>
  <si>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</si>
  <si>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</si>
  <si>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</si>
  <si>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</si>
  <si>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</si>
  <si>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</si>
  <si>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</si>
  <si>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</si>
  <si>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</si>
  <si>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</si>
  <si>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</si>
  <si>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</si>
  <si>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</si>
  <si>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</si>
  <si>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</si>
  <si>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</si>
  <si>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</si>
  <si>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</si>
  <si>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</si>
  <si>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</si>
  <si>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</si>
  <si>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</si>
  <si>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</si>
  <si>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</si>
  <si>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</si>
  <si>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</si>
  <si>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</si>
  <si>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</si>
  <si>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</si>
  <si>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</si>
  <si>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</si>
  <si>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</si>
  <si>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</si>
  <si>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</si>
  <si>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</si>
  <si>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</si>
  <si>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</si>
  <si>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</si>
  <si>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</si>
  <si>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</si>
  <si>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</si>
  <si>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</si>
  <si>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</si>
  <si>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</si>
  <si>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</si>
  <si>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</si>
  <si>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</si>
  <si>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</si>
  <si>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</si>
  <si>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</si>
  <si>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</si>
  <si>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</si>
  <si>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</si>
  <si>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</si>
  <si>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</si>
  <si>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</si>
  <si>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</si>
  <si>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</si>
  <si>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</si>
  <si>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</si>
  <si>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</si>
  <si>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</si>
  <si>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</si>
  <si>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</si>
  <si>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</si>
  <si>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</si>
  <si>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</si>
  <si>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</si>
  <si>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</si>
  <si>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</si>
  <si>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</si>
  <si>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</si>
  <si>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</si>
  <si>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</si>
  <si>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</si>
  <si>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</si>
  <si>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</si>
  <si>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</si>
  <si>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</si>
  <si>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</si>
  <si>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</si>
  <si>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</si>
  <si>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</si>
  <si>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</si>
  <si>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</si>
  <si>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</si>
  <si>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</si>
  <si>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</si>
  <si>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</si>
  <si>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</si>
  <si>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</si>
  <si>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</si>
  <si>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</si>
  <si>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</si>
  <si>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</si>
  <si>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</si>
  <si>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</si>
  <si>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</si>
  <si>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</si>
  <si>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</si>
  <si>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</si>
  <si>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</si>
  <si>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</si>
  <si>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</si>
  <si>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</si>
  <si>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</si>
  <si>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</si>
  <si>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</si>
  <si>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</si>
  <si>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</si>
  <si>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</si>
  <si>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</si>
  <si>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</si>
  <si>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</si>
  <si>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</si>
  <si>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</si>
  <si>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</si>
  <si>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</si>
  <si>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</si>
  <si>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</si>
  <si>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</si>
  <si>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</si>
  <si>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</si>
  <si>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</si>
  <si>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</si>
  <si>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</si>
  <si>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</si>
  <si>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</si>
  <si>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</si>
  <si>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</si>
  <si>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</si>
  <si>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</si>
  <si>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</si>
  <si>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</si>
  <si>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</si>
  <si>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</si>
  <si>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</si>
  <si>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</si>
  <si>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</si>
  <si>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</si>
  <si>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</si>
  <si>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</si>
  <si>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</si>
  <si>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</si>
  <si>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</si>
  <si>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</si>
  <si>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</si>
  <si>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</si>
  <si>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</si>
  <si>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</si>
  <si>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</si>
  <si>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</si>
  <si>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</si>
  <si>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</si>
  <si>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</si>
  <si>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</si>
  <si>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</si>
  <si>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</si>
  <si>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</si>
  <si>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</si>
  <si>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</si>
  <si>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</si>
  <si>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</si>
  <si>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</si>
  <si>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</si>
  <si>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</si>
  <si>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</si>
  <si>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</si>
  <si>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</si>
  <si>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</si>
  <si>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</si>
  <si>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</si>
  <si>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</si>
  <si>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</si>
  <si>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</si>
  <si>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</si>
  <si>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</si>
  <si>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</si>
  <si>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</si>
  <si>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</si>
  <si>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</si>
  <si>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</si>
  <si>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</si>
  <si>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</si>
  <si>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</si>
  <si>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</si>
  <si>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</si>
  <si>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</si>
  <si>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</si>
  <si>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</si>
  <si>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</si>
  <si>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</si>
  <si>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</si>
  <si>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</si>
  <si>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</si>
  <si>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</si>
  <si>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</si>
  <si>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</si>
  <si>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</si>
  <si>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</si>
  <si>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</si>
  <si>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</si>
  <si>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</si>
  <si>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</si>
  <si>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</si>
  <si>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</si>
  <si>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</si>
  <si>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</si>
  <si>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</si>
  <si>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</si>
  <si>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</si>
  <si>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</si>
  <si>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</si>
  <si>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</si>
  <si>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</si>
  <si>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</si>
  <si>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</si>
  <si>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</si>
  <si>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</si>
  <si>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</si>
  <si>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</si>
  <si>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</si>
  <si>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</si>
  <si>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</si>
  <si>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</si>
  <si>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</si>
  <si>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</si>
  <si>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</si>
  <si>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</si>
  <si>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</si>
  <si>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</si>
  <si>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</si>
  <si>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</si>
  <si>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</si>
  <si>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</si>
  <si>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</si>
  <si>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</si>
  <si>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</si>
  <si>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</si>
  <si>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</si>
  <si>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</si>
  <si>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</si>
  <si>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</si>
  <si>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</si>
  <si>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</si>
  <si>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</si>
  <si>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</si>
  <si>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</si>
  <si>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</si>
  <si>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</si>
  <si>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</si>
  <si>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</si>
  <si>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</si>
  <si>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</si>
  <si>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</si>
  <si>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</si>
  <si>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</si>
  <si>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</si>
  <si>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</si>
  <si>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</si>
  <si>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</si>
  <si>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</si>
  <si>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</si>
  <si>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</si>
  <si>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</si>
  <si>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</si>
  <si>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</si>
  <si>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</si>
  <si>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</si>
  <si>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</si>
  <si>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</si>
  <si>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</si>
  <si>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</si>
  <si>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</si>
  <si>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</si>
  <si>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</si>
  <si>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</si>
  <si>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</si>
  <si>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</si>
  <si>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</si>
  <si>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</si>
  <si>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</si>
  <si>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</si>
  <si>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</si>
  <si>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</si>
  <si>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</si>
  <si>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</si>
  <si>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</si>
  <si>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</si>
  <si>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</si>
  <si>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</si>
  <si>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</si>
  <si>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</si>
  <si>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</si>
  <si>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</si>
  <si>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</si>
  <si>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</si>
  <si>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</si>
  <si>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</si>
  <si>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</si>
  <si>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</si>
  <si>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</si>
  <si>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</si>
  <si>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</si>
  <si>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</si>
  <si>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</si>
  <si>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</si>
  <si>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</si>
  <si>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</si>
  <si>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</si>
  <si>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</si>
  <si>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</si>
  <si>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</si>
  <si>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</si>
  <si>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</si>
  <si>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</si>
  <si>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</si>
  <si>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</si>
  <si>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</si>
  <si>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</si>
  <si>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</si>
  <si>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</si>
  <si>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</si>
  <si>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</si>
  <si>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</si>
  <si>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</si>
  <si>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</si>
  <si>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</si>
  <si>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</si>
  <si>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</si>
  <si>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</si>
  <si>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</si>
  <si>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</si>
  <si>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</si>
  <si>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</si>
  <si>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</si>
  <si>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</si>
  <si>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</si>
  <si>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</si>
  <si>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</si>
  <si>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</si>
  <si>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</si>
  <si>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</si>
  <si>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</si>
  <si>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</si>
  <si>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</si>
  <si>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</si>
  <si>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</si>
  <si>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</si>
  <si>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</si>
  <si>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</si>
  <si>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</si>
  <si>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</si>
  <si>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</si>
  <si>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</si>
  <si>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</si>
  <si>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</si>
  <si>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</si>
  <si>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</si>
  <si>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</si>
  <si>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</si>
  <si>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</si>
  <si>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</si>
  <si>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</si>
  <si>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</si>
  <si>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</si>
  <si>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</si>
  <si>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</si>
  <si>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</si>
  <si>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</si>
  <si>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</si>
  <si>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</si>
  <si>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</si>
  <si>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</si>
  <si>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</si>
  <si>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</si>
  <si>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</si>
  <si>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</si>
  <si>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</si>
  <si>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</si>
  <si>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</si>
  <si>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</si>
  <si>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</si>
  <si>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</si>
  <si>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</si>
  <si>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</si>
  <si>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</si>
  <si>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</si>
  <si>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</si>
  <si>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</si>
  <si>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</si>
  <si>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</si>
  <si>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</si>
  <si>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</si>
  <si>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</si>
  <si>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</si>
  <si>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</si>
  <si>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</si>
  <si>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</si>
  <si>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</si>
  <si>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</si>
  <si>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</si>
  <si>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</si>
  <si>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</si>
  <si>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</si>
  <si>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</si>
  <si>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</si>
  <si>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</si>
  <si>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</si>
  <si>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</si>
  <si>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</si>
  <si>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</si>
  <si>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</si>
  <si>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</si>
  <si>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</si>
  <si>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</si>
  <si>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</si>
  <si>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</si>
  <si>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</si>
  <si>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</si>
  <si>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</si>
  <si>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</si>
  <si>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</si>
  <si>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</si>
  <si>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</si>
  <si>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</si>
  <si>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</si>
  <si>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</si>
  <si>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</si>
  <si>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</si>
  <si>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</si>
  <si>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</si>
  <si>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</si>
  <si>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</si>
  <si>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</si>
  <si>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</si>
  <si>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</si>
  <si>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</si>
  <si>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</si>
  <si>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</si>
  <si>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</si>
  <si>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</si>
  <si>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</si>
  <si>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</si>
  <si>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</si>
  <si>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</si>
  <si>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</si>
  <si>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</si>
  <si>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</si>
  <si>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</si>
  <si>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</si>
  <si>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</si>
  <si>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</si>
  <si>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</si>
  <si>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</si>
  <si>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</si>
  <si>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</si>
  <si>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</si>
  <si>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</si>
  <si>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</si>
  <si>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</si>
  <si>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</si>
  <si>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</si>
  <si>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</si>
  <si>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</si>
  <si>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</si>
  <si>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</si>
  <si>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</si>
  <si>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</si>
  <si>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</si>
  <si>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</si>
  <si>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</si>
  <si>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</si>
  <si>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</si>
  <si>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</si>
  <si>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</si>
  <si>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</si>
  <si>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</si>
  <si>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</si>
  <si>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</si>
  <si>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</si>
  <si>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</si>
  <si>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</si>
  <si>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</si>
  <si>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</si>
  <si>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</si>
  <si>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</si>
  <si>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</si>
  <si>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</si>
  <si>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</si>
  <si>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</si>
  <si>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</si>
  <si>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</si>
  <si>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</si>
  <si>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</si>
  <si>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</si>
  <si>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</si>
  <si>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</si>
  <si>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</si>
  <si>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</si>
  <si>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</si>
  <si>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</si>
  <si>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</si>
  <si>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</si>
  <si>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</si>
  <si>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</si>
  <si>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</si>
  <si>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</si>
  <si>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</si>
  <si>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</si>
  <si>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</si>
  <si>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</si>
  <si>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</si>
  <si>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</si>
  <si>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</si>
  <si>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</si>
  <si>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</si>
  <si>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</si>
  <si>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</si>
  <si>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</si>
  <si>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</si>
  <si>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</si>
  <si>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</si>
  <si>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</si>
  <si>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</si>
  <si>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</si>
  <si>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</si>
  <si>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</si>
  <si>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</si>
  <si>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</si>
  <si>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</si>
  <si>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</si>
  <si>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</si>
  <si>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</si>
  <si>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</si>
  <si>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</si>
  <si>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</si>
  <si>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</si>
  <si>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</si>
  <si>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</si>
  <si>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</si>
  <si>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</si>
  <si>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</si>
  <si>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</si>
  <si>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</si>
  <si>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</si>
  <si>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</si>
  <si>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</si>
  <si>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</si>
  <si>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</si>
  <si>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</si>
  <si>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</si>
  <si>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</si>
  <si>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</si>
  <si>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</si>
  <si>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</si>
  <si>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</si>
  <si>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</si>
  <si>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</si>
  <si>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</si>
  <si>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</si>
  <si>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</si>
  <si>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</si>
  <si>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</si>
  <si>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</si>
  <si>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</si>
  <si>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</si>
  <si>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</si>
  <si>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</si>
  <si>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</si>
  <si>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</si>
  <si>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</si>
  <si>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</si>
  <si>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</si>
  <si>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</si>
  <si>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</si>
  <si>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</si>
  <si>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</si>
  <si>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</si>
  <si>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</si>
  <si>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</si>
  <si>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</si>
  <si>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</si>
  <si>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</si>
  <si>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</si>
  <si>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</si>
  <si>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</si>
  <si>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</si>
  <si>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</si>
  <si>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</si>
  <si>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</si>
  <si>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</si>
  <si>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</si>
  <si>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</si>
  <si>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</si>
  <si>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</si>
  <si>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</si>
  <si>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</si>
  <si>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</si>
  <si>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</si>
  <si>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</si>
  <si>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</si>
  <si>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</si>
  <si>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</si>
  <si>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</si>
  <si>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</si>
  <si>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</si>
  <si>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</si>
  <si>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</si>
  <si>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</si>
  <si>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</si>
  <si>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</si>
  <si>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</si>
  <si>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</si>
  <si>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</si>
  <si>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</si>
  <si>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</si>
  <si>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</si>
  <si>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</si>
  <si>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</si>
  <si>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</si>
  <si>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</si>
  <si>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</si>
  <si>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</si>
  <si>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</si>
  <si>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</si>
  <si>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</si>
  <si>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</si>
  <si>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</si>
  <si>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</si>
  <si>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</si>
  <si>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</si>
  <si>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</si>
  <si>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</si>
  <si>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</si>
  <si>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</si>
  <si>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</si>
  <si>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</si>
  <si>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</si>
  <si>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</si>
  <si>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</si>
  <si>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</si>
  <si>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</si>
  <si>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</si>
  <si>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</si>
  <si>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</si>
  <si>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</si>
  <si>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</si>
  <si>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</si>
  <si>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</si>
  <si>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</si>
  <si>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</si>
  <si>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</si>
  <si>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</si>
  <si>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</si>
  <si>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</si>
  <si>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</si>
  <si>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</si>
  <si>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</si>
  <si>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</si>
  <si>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</si>
  <si>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</si>
  <si>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</si>
  <si>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</si>
  <si>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</si>
  <si>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</si>
  <si>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</si>
  <si>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</si>
  <si>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</si>
  <si>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</si>
  <si>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</si>
  <si>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</si>
  <si>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</si>
  <si>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</si>
  <si>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</si>
  <si>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</si>
  <si>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</si>
  <si>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</si>
  <si>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</si>
  <si>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</si>
  <si>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</si>
  <si>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</si>
  <si>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</si>
  <si>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</si>
  <si>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</si>
  <si>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</si>
  <si>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</si>
  <si>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</si>
  <si>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</si>
  <si>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</si>
  <si>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</si>
  <si>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</si>
  <si>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</si>
  <si>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</si>
  <si>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</si>
  <si>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</si>
  <si>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</si>
  <si>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</si>
  <si>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</si>
  <si>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</si>
  <si>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</si>
  <si>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</si>
  <si>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</si>
  <si>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</si>
  <si>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</si>
  <si>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</si>
  <si>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</si>
  <si>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</si>
  <si>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</si>
  <si>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</si>
  <si>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</si>
  <si>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</si>
  <si>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</si>
  <si>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</si>
  <si>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</si>
  <si>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</si>
  <si>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</si>
  <si>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</si>
  <si>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</si>
  <si>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</si>
  <si>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</si>
  <si>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</si>
  <si>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</si>
  <si>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</si>
  <si>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</si>
  <si>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</si>
  <si>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</si>
  <si>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</si>
  <si>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</si>
  <si>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</si>
  <si>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</si>
  <si>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</si>
  <si>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</si>
  <si>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</si>
  <si>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</si>
  <si>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</si>
  <si>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</si>
  <si>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</si>
  <si>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</si>
  <si>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</si>
  <si>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</si>
  <si>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</si>
  <si>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</si>
  <si>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</si>
  <si>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</si>
  <si>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</si>
  <si>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</si>
  <si>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</si>
  <si>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</si>
  <si>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</si>
  <si>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</si>
  <si>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</si>
  <si>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</si>
  <si>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</si>
  <si>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</si>
  <si>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</si>
  <si>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</si>
  <si>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</si>
  <si>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</si>
  <si>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</si>
  <si>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</si>
  <si>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</si>
  <si>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</si>
  <si>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</si>
  <si>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</si>
  <si>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</si>
  <si>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</si>
  <si>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</si>
  <si>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</si>
  <si>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</si>
  <si>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</si>
  <si>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</si>
  <si>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</si>
  <si>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</si>
  <si>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</si>
  <si>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</si>
  <si>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</si>
  <si>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</si>
  <si>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</si>
  <si>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</si>
  <si>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</si>
  <si>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</si>
  <si>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</si>
  <si>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</si>
  <si>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</si>
  <si>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</si>
  <si>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</si>
  <si>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</si>
  <si>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</si>
  <si>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</si>
  <si>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</si>
  <si>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</si>
  <si>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</si>
  <si>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</si>
  <si>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</si>
  <si>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</si>
  <si>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</si>
  <si>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</si>
  <si>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</si>
  <si>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</si>
  <si>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</si>
  <si>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</si>
  <si>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</si>
  <si>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</si>
  <si>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</si>
  <si>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</si>
  <si>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</si>
  <si>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</si>
  <si>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</si>
  <si>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</si>
  <si>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</si>
  <si>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</si>
  <si>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</si>
  <si>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</si>
  <si>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</si>
  <si>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</si>
  <si>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</si>
  <si>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</si>
  <si>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</si>
  <si>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</si>
  <si>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</si>
  <si>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</si>
  <si>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</si>
  <si>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</si>
  <si>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</si>
  <si>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</si>
  <si>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</si>
  <si>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</si>
  <si>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</si>
  <si>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</si>
  <si>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</si>
  <si>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</si>
  <si>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</si>
  <si>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</si>
  <si>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</si>
  <si>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</si>
  <si>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</si>
  <si>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</si>
  <si>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</si>
  <si>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</si>
  <si>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</si>
  <si>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</si>
  <si>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</si>
  <si>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</si>
  <si>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</si>
  <si>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</si>
  <si>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</si>
  <si>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</si>
  <si>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</si>
  <si>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</si>
  <si>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</si>
  <si>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</si>
  <si>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</si>
  <si>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</si>
  <si>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</si>
  <si>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</si>
  <si>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</si>
  <si>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</si>
  <si>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</si>
  <si>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</si>
  <si>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</si>
  <si>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</si>
  <si>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</si>
  <si>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</si>
  <si>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</si>
  <si>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</si>
  <si>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</si>
  <si>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</si>
  <si>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</si>
  <si>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</si>
  <si>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</si>
  <si>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</si>
  <si>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</si>
  <si>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</si>
  <si>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</si>
  <si>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</si>
  <si>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</si>
  <si>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</si>
  <si>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</si>
  <si>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</si>
  <si>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</si>
  <si>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</si>
  <si>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</si>
  <si>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</si>
  <si>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</si>
  <si>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</si>
  <si>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</si>
  <si>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</si>
  <si>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</si>
  <si>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</si>
  <si>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</si>
  <si>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</si>
  <si>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</si>
  <si>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</si>
  <si>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</si>
  <si>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</si>
  <si>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</si>
  <si>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</si>
  <si>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</si>
  <si>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</si>
  <si>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</si>
  <si>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</si>
  <si>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</si>
  <si>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</si>
  <si>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</si>
  <si>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</si>
  <si>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</si>
  <si>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</si>
  <si>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</si>
  <si>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</si>
  <si>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</si>
  <si>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</si>
  <si>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</si>
  <si>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</si>
  <si>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</si>
  <si>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</si>
  <si>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</si>
  <si>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</si>
  <si>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</si>
  <si>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</si>
  <si>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</si>
  <si>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</si>
  <si>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</si>
  <si>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</si>
  <si>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</si>
  <si>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</si>
  <si>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</si>
  <si>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</si>
  <si>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</si>
  <si>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</si>
  <si>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</si>
  <si>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</si>
  <si>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</si>
  <si>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</si>
  <si>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</si>
  <si>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</si>
  <si>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</si>
  <si>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</si>
  <si>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</si>
  <si>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</si>
  <si>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</si>
  <si>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</si>
  <si>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</si>
  <si>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</si>
  <si>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</si>
  <si>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</si>
  <si>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</si>
  <si>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</si>
  <si>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</si>
  <si>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</si>
  <si>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</si>
  <si>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</si>
  <si>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</si>
  <si>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</si>
  <si>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</si>
  <si>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</si>
  <si>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</si>
  <si>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</si>
  <si>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</si>
  <si>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</si>
  <si>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</si>
  <si>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</si>
  <si>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</si>
  <si>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</si>
  <si>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</si>
  <si>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</si>
  <si>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</si>
  <si>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</si>
  <si>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</si>
  <si>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</si>
  <si>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</si>
  <si>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</si>
  <si>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</si>
  <si>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</si>
  <si>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</si>
  <si>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</si>
  <si>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</si>
  <si>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</si>
  <si>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</si>
  <si>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</si>
  <si>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</si>
  <si>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</si>
  <si>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</si>
  <si>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</si>
  <si>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</si>
  <si>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</si>
  <si>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</si>
  <si>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</si>
  <si>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</si>
  <si>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</si>
  <si>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</si>
  <si>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</si>
  <si>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</si>
  <si>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</si>
  <si>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</si>
  <si>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</si>
  <si>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</si>
  <si>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</si>
  <si>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</si>
  <si>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</si>
  <si>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</si>
  <si>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</si>
  <si>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</si>
  <si>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</si>
  <si>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</si>
  <si>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</si>
  <si>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</si>
  <si>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</si>
  <si>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</si>
  <si>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</si>
  <si>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</si>
  <si>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</si>
  <si>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</si>
  <si>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</si>
  <si>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</si>
  <si>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</si>
  <si>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</si>
  <si>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</si>
  <si>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</si>
  <si>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</si>
  <si>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</si>
  <si>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</si>
  <si>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</si>
  <si>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</si>
  <si>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</si>
  <si>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</si>
  <si>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</si>
  <si>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</si>
  <si>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</si>
  <si>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</si>
  <si>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</si>
  <si>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</si>
  <si>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</si>
  <si>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</si>
  <si>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</si>
  <si>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</si>
  <si>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</si>
  <si>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</si>
  <si>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</si>
  <si>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</si>
  <si>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</si>
  <si>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</si>
  <si>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</si>
  <si>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</si>
  <si>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</si>
  <si>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</si>
  <si>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</si>
  <si>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</si>
  <si>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</si>
  <si>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</si>
  <si>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</si>
  <si>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</si>
  <si>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</si>
  <si>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</si>
  <si>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</si>
  <si>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</si>
  <si>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</si>
  <si>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</si>
  <si>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</si>
  <si>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</si>
  <si>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</si>
  <si>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</si>
  <si>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</si>
  <si>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</si>
  <si>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</si>
  <si>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</si>
  <si>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</si>
  <si>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</si>
  <si>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</si>
  <si>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</si>
  <si>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</si>
  <si>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</si>
  <si>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</si>
  <si>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</si>
  <si>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</si>
  <si>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</si>
  <si>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</si>
  <si>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</si>
  <si>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</si>
  <si>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</si>
  <si>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</si>
  <si>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</si>
  <si>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</si>
  <si>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</si>
  <si>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</si>
  <si>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</si>
  <si>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</si>
  <si>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</si>
  <si>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</si>
  <si>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</si>
  <si>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</si>
  <si>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</si>
  <si>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</si>
  <si>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</si>
  <si>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</si>
  <si>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</si>
  <si>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</si>
  <si>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</si>
  <si>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</si>
  <si>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</si>
  <si>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</si>
  <si>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</si>
  <si>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</si>
  <si>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</si>
  <si>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</si>
  <si>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</si>
  <si>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</si>
  <si>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</si>
  <si>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</si>
  <si>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</si>
  <si>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</si>
  <si>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</si>
  <si>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</si>
  <si>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</si>
  <si>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</si>
  <si>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</si>
  <si>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</si>
  <si>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</si>
  <si>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</si>
  <si>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</si>
  <si>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</si>
  <si>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</si>
  <si>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</si>
  <si>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</si>
  <si>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</si>
  <si>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</si>
  <si>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</si>
  <si>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</si>
  <si>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</si>
  <si>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</si>
  <si>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</si>
  <si>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</si>
  <si>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</si>
  <si>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</si>
  <si>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</si>
  <si>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</si>
  <si>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</si>
  <si>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</si>
  <si>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</si>
  <si>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</si>
  <si>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</si>
  <si>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</si>
  <si>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</si>
  <si>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</si>
  <si>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</si>
  <si>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</si>
  <si>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</si>
  <si>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</si>
  <si>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</si>
  <si>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</si>
  <si>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</si>
  <si>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</si>
  <si>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</si>
  <si>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</si>
  <si>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</si>
  <si>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</si>
  <si>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</si>
  <si>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</si>
  <si>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</si>
  <si>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</si>
  <si>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</si>
  <si>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</si>
  <si>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</si>
  <si>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</si>
  <si>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</si>
  <si>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</si>
  <si>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</si>
  <si>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</si>
  <si>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</si>
  <si>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</si>
  <si>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</si>
  <si>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</si>
  <si>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</si>
  <si>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</si>
  <si>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</si>
  <si>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</si>
  <si>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</si>
  <si>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</si>
  <si>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</si>
  <si>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</si>
  <si>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</si>
  <si>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</si>
  <si>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</si>
  <si>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</si>
  <si>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</si>
  <si>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</si>
  <si>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</si>
  <si>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</si>
  <si>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</si>
  <si>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</si>
  <si>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</si>
  <si>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</si>
  <si>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</si>
  <si>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</si>
  <si>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</si>
  <si>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</si>
  <si>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</si>
  <si>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</si>
  <si>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</si>
  <si>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</si>
  <si>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</si>
  <si>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</si>
  <si>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</si>
  <si>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</si>
  <si>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</si>
  <si>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</si>
  <si>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</si>
  <si>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</si>
  <si>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</si>
  <si>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</si>
  <si>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</si>
  <si>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</si>
  <si>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</si>
  <si>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</si>
  <si>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</si>
  <si>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</si>
  <si>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</si>
  <si>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</si>
  <si>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</si>
  <si>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</si>
  <si>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</si>
  <si>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</si>
  <si>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</si>
  <si>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</si>
  <si>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</si>
  <si>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</si>
  <si>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</si>
  <si>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</si>
  <si>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</si>
  <si>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</si>
  <si>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</si>
  <si>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</si>
  <si>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</si>
  <si>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</si>
  <si>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</si>
  <si>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</si>
  <si>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</si>
  <si>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</si>
  <si>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</si>
  <si>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</si>
  <si>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</si>
  <si>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</si>
  <si>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</si>
  <si>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</si>
  <si>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</si>
  <si>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</si>
  <si>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</si>
  <si>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</si>
  <si>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</si>
  <si>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</si>
  <si>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</si>
  <si>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</si>
  <si>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</si>
  <si>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</si>
  <si>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</si>
  <si>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</si>
  <si>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</si>
  <si>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</si>
  <si>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</si>
  <si>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</si>
  <si>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</si>
  <si>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</si>
  <si>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</si>
  <si>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</si>
  <si>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</si>
  <si>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</si>
  <si>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</si>
  <si>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</si>
  <si>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</si>
  <si>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</si>
  <si>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</si>
  <si>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</si>
  <si>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</si>
  <si>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</si>
  <si>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</si>
  <si>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</si>
  <si>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</si>
  <si>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</si>
  <si>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</si>
  <si>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</si>
  <si>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</si>
  <si>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</si>
  <si>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</si>
  <si>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</si>
  <si>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</si>
  <si>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</si>
  <si>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</si>
  <si>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</si>
  <si>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</si>
  <si>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</si>
  <si>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</si>
  <si>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</si>
  <si>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</si>
  <si>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</si>
  <si>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</si>
  <si>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</si>
  <si>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</si>
  <si>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</si>
  <si>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</si>
  <si>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</si>
  <si>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</si>
  <si>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</si>
  <si>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</si>
  <si>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</si>
  <si>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</si>
  <si>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</si>
  <si>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</si>
  <si>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</si>
  <si>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</si>
  <si>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</si>
  <si>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</si>
  <si>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</si>
  <si>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</si>
  <si>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</si>
  <si>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</si>
  <si>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</si>
  <si>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</si>
  <si>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</si>
  <si>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</si>
  <si>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</si>
  <si>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</si>
  <si>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</si>
  <si>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</si>
  <si>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</si>
  <si>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</si>
  <si>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</si>
  <si>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</si>
  <si>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</si>
  <si>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</si>
  <si>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</si>
  <si>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</si>
  <si>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</si>
  <si>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</si>
  <si>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</si>
  <si>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</si>
  <si>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</si>
  <si>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</si>
  <si>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</si>
  <si>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</si>
  <si>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</si>
  <si>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</si>
  <si>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</si>
  <si>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</si>
  <si>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</si>
  <si>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</si>
  <si>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</si>
  <si>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</si>
  <si>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</si>
  <si>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</si>
  <si>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</si>
  <si>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</si>
  <si>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</si>
  <si>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</si>
  <si>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</si>
  <si>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</si>
  <si>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</si>
  <si>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</si>
  <si>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</si>
  <si>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</si>
  <si>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</si>
  <si>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</si>
  <si>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</si>
  <si>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</si>
  <si>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</si>
  <si>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</si>
  <si>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</si>
  <si>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</si>
  <si>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</si>
  <si>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</si>
  <si>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</si>
  <si>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</si>
  <si>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</si>
  <si>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</si>
  <si>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</si>
  <si>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</si>
  <si>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</si>
  <si>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</si>
  <si>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</si>
  <si>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</si>
  <si>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</si>
  <si>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</si>
  <si>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</si>
  <si>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</si>
  <si>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</si>
  <si>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</si>
  <si>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</si>
  <si>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</si>
  <si>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</si>
  <si>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</si>
  <si>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</si>
  <si>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</si>
  <si>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</si>
  <si>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</si>
  <si>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</si>
  <si>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</si>
  <si>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</si>
  <si>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</si>
  <si>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</si>
  <si>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</si>
  <si>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</si>
  <si>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</si>
  <si>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</si>
  <si>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</si>
  <si>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</si>
  <si>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</si>
  <si>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</si>
  <si>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</si>
  <si>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</si>
  <si>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</si>
  <si>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</si>
  <si>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</si>
  <si>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</si>
  <si>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</si>
  <si>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</si>
  <si>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</si>
  <si>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</si>
  <si>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</si>
  <si>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</si>
  <si>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</si>
  <si>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</si>
  <si>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</si>
  <si>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</si>
  <si>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</si>
  <si>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</si>
  <si>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</si>
  <si>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</si>
  <si>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</si>
  <si>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</si>
  <si>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</si>
  <si>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</si>
  <si>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</si>
  <si>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</si>
  <si>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</si>
  <si>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</si>
  <si>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</si>
  <si>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</si>
  <si>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</si>
  <si>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</si>
  <si>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</si>
  <si>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</si>
  <si>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</si>
  <si>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</si>
  <si>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</si>
  <si>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</si>
  <si>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</si>
  <si>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</si>
  <si>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</si>
  <si>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</si>
  <si>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</si>
  <si>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</si>
  <si>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</si>
  <si>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</si>
  <si>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</si>
  <si>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</si>
  <si>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</si>
  <si>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</si>
  <si>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</si>
  <si>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</si>
  <si>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</si>
  <si>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</si>
  <si>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</si>
  <si>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</si>
  <si>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</si>
  <si>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</si>
  <si>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</si>
  <si>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</si>
  <si>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</si>
  <si>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</si>
  <si>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</si>
  <si>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</si>
  <si>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</si>
  <si>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</si>
  <si>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</si>
  <si>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</si>
  <si>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</si>
  <si>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</si>
  <si>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</si>
  <si>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</si>
  <si>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</si>
  <si>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</si>
  <si>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</si>
  <si>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</si>
  <si>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</si>
  <si>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</si>
  <si>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</si>
  <si>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</si>
  <si>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</si>
  <si>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</si>
  <si>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</si>
  <si>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</si>
  <si>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</si>
  <si>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</si>
  <si>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</si>
  <si>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</si>
  <si>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</si>
  <si>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</si>
  <si>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</si>
  <si>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</si>
  <si>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</si>
  <si>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</si>
  <si>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</si>
  <si>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</si>
  <si>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</si>
  <si>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</si>
  <si>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</si>
  <si>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</si>
  <si>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</si>
  <si>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</si>
  <si>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</si>
  <si>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</si>
  <si>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</si>
  <si>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</si>
  <si>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</si>
  <si>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</si>
  <si>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</si>
  <si>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</si>
  <si>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</si>
  <si>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</si>
  <si>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</si>
  <si>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</si>
  <si>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</si>
  <si>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</si>
  <si>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</si>
  <si>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</si>
  <si>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</si>
  <si>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</si>
  <si>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</si>
  <si>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</si>
  <si>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</si>
  <si>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</si>
  <si>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</si>
  <si>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</si>
  <si>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</si>
  <si>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</si>
  <si>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</si>
  <si>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</si>
  <si>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</si>
  <si>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</si>
  <si>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</si>
  <si>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</si>
  <si>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</si>
  <si>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</si>
  <si>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</si>
  <si>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</si>
  <si>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</si>
  <si>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</si>
  <si>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</si>
  <si>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</si>
  <si>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</si>
  <si>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</si>
  <si>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</si>
  <si>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</si>
  <si>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</si>
  <si>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</si>
  <si>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</si>
  <si>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</si>
  <si>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</si>
  <si>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</si>
  <si>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</si>
  <si>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</si>
  <si>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</si>
  <si>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</si>
  <si>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</si>
  <si>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</si>
  <si>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</si>
  <si>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</si>
  <si>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</si>
  <si>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</si>
  <si>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</si>
  <si>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</si>
  <si>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</si>
  <si>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</si>
  <si>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</si>
  <si>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</si>
  <si>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</si>
  <si>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</si>
  <si>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</si>
  <si>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</si>
  <si>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</si>
  <si>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</si>
  <si>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</si>
  <si>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</si>
  <si>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</si>
  <si>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</si>
  <si>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</si>
  <si>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</si>
  <si>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</si>
  <si>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</si>
  <si>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</si>
  <si>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</si>
  <si>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</si>
  <si>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</si>
  <si>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</si>
  <si>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</si>
  <si>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</si>
  <si>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</si>
  <si>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</si>
  <si>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</si>
  <si>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</si>
  <si>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</si>
  <si>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</si>
  <si>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</si>
  <si>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</si>
  <si>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</si>
  <si>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</si>
  <si>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</si>
  <si>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</si>
  <si>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</si>
  <si>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</si>
  <si>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</si>
  <si>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</si>
  <si>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</si>
  <si>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</si>
  <si>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</si>
  <si>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</si>
  <si>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</si>
  <si>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</si>
  <si>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</si>
  <si>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</si>
  <si>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</si>
  <si>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</si>
  <si>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</si>
  <si>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</si>
  <si>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</si>
  <si>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</si>
  <si>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</si>
  <si>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</si>
  <si>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</si>
  <si>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</si>
  <si>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</si>
  <si>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</si>
  <si>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</si>
  <si>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</si>
  <si>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</si>
  <si>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</si>
  <si>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</si>
  <si>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</si>
  <si>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</si>
  <si>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</si>
  <si>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</si>
  <si>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</si>
  <si>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</si>
  <si>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</si>
  <si>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</si>
  <si>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</si>
  <si>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</si>
  <si>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</si>
  <si>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</si>
  <si>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</si>
  <si>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</si>
  <si>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</si>
  <si>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</si>
  <si>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</si>
  <si>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</si>
  <si>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</si>
  <si>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</si>
  <si>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</si>
  <si>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</si>
  <si>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</si>
  <si>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</si>
  <si>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</si>
  <si>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</si>
  <si>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</si>
  <si>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</si>
  <si>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</si>
  <si>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</si>
  <si>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</si>
  <si>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</si>
  <si>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</si>
  <si>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</si>
  <si>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</si>
  <si>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</si>
  <si>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</si>
  <si>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</si>
  <si>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</si>
  <si>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</si>
  <si>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</si>
  <si>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</si>
  <si>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</si>
  <si>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</si>
  <si>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</si>
  <si>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</si>
  <si>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</si>
  <si>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</si>
  <si>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</si>
  <si>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</si>
  <si>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</si>
  <si>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</si>
  <si>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</si>
  <si>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</si>
  <si>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</si>
  <si>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</si>
  <si>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</si>
  <si>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</si>
  <si>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</si>
  <si>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</si>
  <si>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</si>
  <si>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</si>
  <si>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</si>
  <si>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</si>
  <si>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</si>
  <si>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</si>
  <si>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</si>
  <si>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</si>
  <si>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</si>
  <si>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</si>
  <si>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</si>
  <si>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</si>
  <si>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</si>
  <si>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</si>
  <si>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</si>
  <si>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</si>
  <si>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</si>
  <si>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</si>
  <si>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</si>
  <si>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</si>
  <si>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</si>
  <si>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</si>
  <si>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</si>
  <si>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</si>
  <si>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</si>
  <si>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</si>
  <si>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</si>
  <si>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</si>
  <si>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</si>
  <si>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</si>
  <si>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</si>
  <si>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</si>
  <si>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</si>
  <si>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</si>
  <si>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</si>
  <si>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</si>
  <si>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</si>
  <si>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</si>
  <si>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</si>
  <si>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</si>
  <si>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</si>
  <si>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</si>
  <si>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</si>
  <si>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</si>
  <si>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</si>
  <si>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</si>
  <si>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</si>
  <si>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</si>
  <si>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</si>
  <si>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</si>
  <si>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</si>
  <si>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</si>
  <si>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</si>
  <si>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</si>
  <si>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</si>
  <si>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</si>
  <si>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</si>
  <si>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</si>
  <si>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</si>
  <si>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</si>
  <si>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</si>
  <si>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</si>
  <si>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</si>
  <si>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</si>
  <si>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</si>
  <si>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</si>
  <si>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</si>
  <si>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</si>
  <si>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</si>
  <si>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</si>
  <si>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</si>
  <si>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</si>
  <si>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</si>
  <si>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</si>
  <si>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</si>
  <si>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</si>
  <si>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</si>
  <si>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</si>
  <si>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</si>
  <si>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</si>
  <si>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</si>
  <si>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</si>
  <si>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</si>
  <si>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</si>
  <si>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</si>
  <si>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</si>
  <si>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</si>
  <si>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</si>
  <si>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</si>
  <si>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</si>
  <si>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</si>
  <si>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</si>
  <si>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</si>
  <si>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</si>
  <si>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</si>
  <si>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</si>
  <si>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</si>
  <si>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</si>
  <si>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</si>
  <si>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</si>
  <si>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</si>
  <si>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</si>
  <si>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</si>
  <si>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</si>
  <si>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</si>
  <si>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</si>
  <si>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</si>
  <si>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</si>
  <si>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</si>
  <si>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</si>
  <si>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</si>
  <si>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</si>
  <si>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</si>
  <si>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</si>
  <si>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</si>
  <si>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</si>
  <si>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</si>
  <si>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</si>
  <si>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</si>
  <si>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</si>
  <si>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</si>
  <si>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</si>
  <si>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</si>
  <si>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</si>
  <si>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</si>
  <si>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</si>
  <si>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</si>
  <si>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</si>
  <si>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</si>
  <si>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</si>
  <si>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</si>
  <si>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</si>
  <si>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</si>
  <si>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</si>
  <si>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</si>
  <si>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</si>
  <si>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</si>
  <si>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</si>
  <si>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</si>
  <si>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</si>
  <si>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</si>
  <si>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</si>
  <si>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</si>
  <si>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</si>
  <si>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</si>
  <si>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</si>
  <si>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</si>
  <si>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</si>
  <si>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</si>
  <si>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</si>
  <si>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</si>
  <si>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</si>
  <si>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</si>
  <si>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</si>
  <si>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</si>
  <si>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</si>
  <si>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</si>
  <si>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</si>
  <si>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</si>
  <si>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</si>
  <si>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</si>
  <si>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</si>
  <si>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</si>
  <si>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</si>
  <si>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</si>
  <si>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</si>
  <si>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</si>
  <si>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</si>
  <si>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</si>
  <si>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</si>
  <si>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</si>
  <si>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</si>
  <si>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</si>
  <si>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</si>
  <si>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</si>
  <si>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</si>
  <si>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</si>
  <si>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</si>
  <si>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</si>
  <si>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</si>
  <si>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</si>
  <si>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</si>
  <si>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</si>
  <si>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</si>
  <si>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</si>
  <si>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</si>
  <si>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</si>
  <si>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</si>
  <si>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</si>
  <si>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</si>
  <si>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</si>
  <si>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</si>
  <si>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</si>
  <si>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</si>
  <si>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</si>
  <si>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</si>
  <si>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</si>
  <si>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</si>
  <si>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</si>
  <si>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</si>
  <si>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</si>
  <si>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</si>
  <si>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</si>
  <si>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</si>
  <si>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</si>
  <si>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</si>
  <si>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</si>
  <si>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</si>
  <si>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</si>
  <si>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</si>
  <si>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</si>
  <si>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</si>
  <si>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</si>
  <si>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</si>
  <si>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</si>
  <si>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</si>
  <si>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</si>
  <si>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</si>
  <si>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</si>
  <si>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</si>
  <si>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</si>
  <si>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</si>
  <si>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</si>
  <si>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</si>
  <si>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</si>
  <si>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</si>
  <si>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</si>
  <si>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</si>
  <si>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</si>
  <si>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</si>
  <si>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</si>
  <si>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</si>
  <si>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</si>
  <si>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</si>
  <si>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</si>
  <si>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</si>
  <si>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</si>
  <si>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</si>
  <si>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</si>
  <si>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</si>
  <si>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</si>
  <si>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</si>
  <si>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</si>
  <si>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</si>
  <si>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</si>
  <si>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</si>
  <si>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</si>
  <si>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</si>
  <si>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</si>
  <si>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</si>
  <si>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</si>
  <si>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</si>
  <si>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</si>
  <si>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</si>
  <si>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</si>
  <si>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</si>
  <si>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</si>
  <si>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</si>
  <si>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</si>
  <si>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</si>
  <si>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</si>
  <si>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</si>
  <si>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</si>
  <si>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</si>
  <si>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</si>
  <si>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</si>
  <si>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</si>
  <si>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</si>
  <si>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</si>
  <si>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</si>
  <si>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</si>
  <si>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</si>
  <si>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</si>
  <si>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</si>
  <si>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</si>
  <si>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</si>
  <si>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</si>
  <si>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</si>
  <si>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</si>
  <si>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</si>
  <si>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</si>
  <si>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</si>
  <si>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</si>
  <si>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</si>
  <si>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</si>
  <si>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</si>
  <si>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</si>
  <si>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</si>
  <si>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</si>
  <si>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</si>
  <si>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</si>
  <si>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</si>
  <si>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</si>
  <si>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</si>
  <si>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</si>
  <si>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</si>
  <si>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</si>
  <si>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</si>
  <si>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</si>
  <si>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</si>
  <si>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</si>
  <si>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</si>
  <si>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</si>
  <si>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</si>
  <si>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</si>
  <si>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</si>
  <si>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</si>
  <si>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</si>
  <si>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</si>
  <si>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</si>
  <si>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</si>
  <si>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</si>
  <si>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</si>
  <si>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</si>
  <si>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</si>
  <si>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</si>
  <si>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</si>
  <si>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</si>
  <si>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</si>
  <si>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</si>
  <si>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</si>
  <si>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</si>
  <si>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</si>
  <si>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</si>
  <si>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</si>
  <si>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</si>
  <si>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</si>
  <si>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</si>
  <si>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</si>
  <si>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</si>
  <si>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</si>
  <si>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</si>
  <si>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</si>
  <si>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</si>
  <si>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</si>
  <si>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</si>
  <si>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</si>
  <si>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</si>
  <si>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</si>
  <si>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</si>
  <si>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</si>
  <si>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</si>
  <si>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</si>
  <si>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</si>
  <si>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</si>
  <si>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</si>
  <si>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</si>
  <si>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</si>
  <si>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</si>
  <si>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</si>
  <si>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</si>
  <si>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</si>
  <si>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</si>
  <si>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</si>
  <si>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</si>
  <si>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</si>
  <si>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</si>
  <si>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</si>
  <si>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</si>
  <si>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</si>
  <si>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</si>
  <si>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</si>
  <si>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</si>
  <si>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</si>
  <si>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</si>
  <si>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</si>
  <si>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</si>
  <si>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</si>
  <si>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</si>
  <si>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</si>
  <si>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</si>
  <si>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</si>
  <si>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</si>
  <si>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</si>
  <si>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</si>
  <si>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</si>
  <si>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</si>
  <si>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</si>
  <si>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</si>
  <si>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</si>
  <si>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</si>
  <si>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</si>
  <si>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</si>
  <si>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</si>
  <si>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</si>
  <si>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</si>
  <si>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</si>
  <si>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</si>
  <si>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</si>
  <si>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</si>
  <si>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</si>
  <si>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</si>
  <si>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</si>
  <si>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</si>
  <si>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</si>
  <si>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</si>
  <si>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</si>
  <si>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</si>
  <si>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</si>
  <si>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</si>
  <si>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</si>
  <si>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</si>
  <si>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</si>
  <si>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</si>
  <si>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</si>
  <si>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</si>
  <si>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</si>
  <si>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</si>
  <si>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</si>
  <si>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</si>
  <si>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</si>
  <si>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</si>
  <si>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</si>
  <si>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</si>
  <si>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</si>
  <si>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</si>
  <si>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</si>
  <si>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</si>
  <si>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</si>
  <si>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</si>
  <si>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</si>
  <si>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</si>
  <si>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</si>
  <si>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</si>
  <si>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</si>
  <si>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</si>
  <si>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</si>
  <si>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</si>
  <si>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</si>
  <si>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</si>
  <si>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</si>
  <si>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</si>
  <si>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</si>
  <si>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</si>
  <si>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</si>
  <si>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</si>
  <si>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</si>
  <si>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</si>
  <si>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</si>
  <si>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</si>
  <si>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</si>
  <si>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</si>
  <si>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</si>
  <si>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</si>
  <si>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</si>
  <si>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</si>
  <si>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</si>
  <si>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</si>
  <si>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</si>
  <si>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</si>
  <si>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</si>
  <si>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</si>
  <si>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</si>
  <si>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</si>
  <si>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</si>
  <si>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</si>
  <si>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</si>
  <si>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</si>
  <si>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</si>
  <si>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</si>
  <si>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</si>
  <si>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</si>
  <si>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</si>
  <si>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</si>
  <si>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</si>
  <si>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</si>
  <si>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</si>
  <si>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</si>
  <si>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</si>
  <si>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</si>
  <si>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</si>
  <si>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</si>
  <si>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</si>
  <si>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</si>
  <si>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</si>
  <si>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</si>
  <si>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</si>
  <si>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</si>
  <si>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</si>
  <si>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</si>
  <si>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</si>
  <si>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</si>
  <si>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</si>
  <si>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</si>
  <si>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</si>
  <si>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</si>
  <si>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</si>
  <si>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</si>
  <si>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</si>
  <si>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</si>
  <si>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</si>
  <si>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</si>
  <si>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</si>
  <si>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</si>
  <si>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</si>
  <si>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</si>
  <si>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</si>
  <si>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</si>
  <si>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</si>
  <si>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</si>
  <si>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</si>
  <si>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</si>
  <si>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</si>
  <si>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</si>
  <si>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</si>
  <si>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</si>
  <si>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</si>
  <si>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</si>
  <si>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</si>
  <si>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</si>
  <si>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</si>
  <si>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</si>
  <si>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</si>
  <si>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</si>
  <si>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</si>
  <si>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</si>
  <si>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</si>
  <si>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</si>
  <si>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</si>
  <si>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</si>
  <si>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</si>
  <si>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</si>
  <si>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</si>
  <si>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</si>
  <si>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</si>
  <si>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</si>
  <si>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</si>
  <si>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</si>
  <si>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</si>
  <si>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</si>
  <si>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</si>
  <si>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</si>
  <si>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</si>
  <si>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</si>
  <si>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</si>
  <si>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</si>
  <si>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</si>
  <si>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</si>
  <si>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</si>
  <si>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</si>
  <si>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</si>
  <si>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</si>
  <si>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</si>
  <si>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</si>
  <si>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</si>
  <si>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</si>
  <si>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</si>
  <si>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</si>
  <si>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</si>
  <si>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</si>
  <si>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</si>
  <si>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</si>
  <si>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</si>
  <si>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</si>
  <si>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</si>
  <si>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</si>
  <si>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</si>
  <si>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</si>
  <si>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</si>
  <si>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</si>
  <si>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</si>
  <si>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</si>
  <si>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</si>
  <si>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</si>
  <si>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</si>
  <si>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</si>
  <si>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</si>
  <si>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</si>
  <si>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</si>
  <si>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</si>
  <si>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</si>
  <si>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</si>
  <si>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</si>
  <si>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</si>
  <si>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</si>
  <si>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</si>
  <si>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</si>
  <si>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</si>
  <si>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</si>
  <si>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</si>
  <si>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</si>
  <si>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</si>
  <si>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</si>
  <si>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</si>
  <si>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</si>
  <si>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</si>
  <si>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</si>
  <si>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</si>
  <si>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</si>
  <si>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</si>
  <si>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</si>
  <si>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</si>
  <si>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</si>
  <si>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</si>
  <si>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</si>
  <si>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</si>
  <si>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</si>
  <si>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</si>
  <si>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</si>
  <si>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</si>
  <si>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</si>
  <si>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</si>
  <si>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</si>
  <si>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</si>
  <si>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</si>
  <si>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</si>
  <si>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</si>
  <si>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</si>
  <si>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</si>
  <si>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</si>
  <si>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</si>
  <si>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</si>
  <si>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</si>
  <si>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</si>
  <si>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</si>
  <si>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</si>
  <si>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</si>
  <si>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</si>
  <si>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</si>
  <si>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</si>
  <si>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</si>
  <si>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</si>
  <si>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</si>
  <si>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</si>
  <si>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</si>
  <si>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</si>
  <si>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</si>
  <si>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</si>
  <si>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</si>
  <si>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</si>
  <si>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</si>
  <si>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</si>
  <si>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</si>
  <si>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</si>
  <si>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</si>
  <si>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</si>
  <si>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</si>
  <si>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</si>
  <si>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</si>
  <si>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</si>
  <si>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</si>
  <si>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</si>
  <si>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</si>
  <si>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</si>
  <si>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</si>
  <si>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</si>
  <si>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</si>
  <si>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</si>
  <si>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</si>
  <si>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</si>
  <si>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</si>
  <si>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</si>
  <si>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</si>
  <si>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</si>
  <si>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</si>
  <si>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</si>
  <si>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</si>
  <si>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</si>
  <si>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</si>
  <si>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</si>
  <si>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</si>
  <si>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</si>
  <si>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</si>
  <si>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</si>
  <si>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</si>
  <si>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</si>
  <si>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</si>
  <si>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</si>
  <si>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</si>
  <si>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</si>
  <si>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</si>
  <si>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</si>
  <si>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</si>
  <si>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</si>
  <si>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</si>
  <si>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</si>
  <si>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</si>
  <si>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</si>
  <si>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</si>
  <si>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</si>
  <si>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</si>
  <si>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</si>
  <si>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</si>
  <si>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</si>
  <si>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</si>
  <si>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</si>
  <si>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</si>
  <si>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</si>
  <si>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</si>
  <si>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</si>
  <si>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</si>
  <si>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</si>
  <si>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</si>
  <si>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</si>
  <si>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</si>
  <si>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</si>
  <si>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</si>
  <si>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</si>
  <si>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</si>
  <si>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</si>
  <si>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</si>
  <si>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</si>
  <si>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</si>
  <si>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</si>
  <si>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</si>
  <si>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</si>
  <si>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</si>
  <si>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</si>
  <si>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</si>
  <si>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</si>
  <si>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</si>
  <si>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</si>
  <si>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</si>
  <si>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</si>
  <si>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</si>
  <si>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</si>
  <si>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</si>
  <si>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</si>
  <si>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</si>
  <si>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</si>
  <si>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</si>
  <si>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</si>
  <si>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</si>
  <si>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</si>
  <si>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</si>
  <si>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</si>
  <si>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</si>
  <si>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</si>
  <si>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</si>
  <si>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</si>
  <si>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</si>
  <si>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</si>
  <si>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</si>
  <si>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</si>
  <si>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</si>
  <si>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</si>
  <si>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</si>
  <si>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</si>
  <si>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</si>
  <si>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</si>
  <si>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</si>
  <si>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</si>
  <si>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</si>
  <si>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</si>
  <si>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</si>
  <si>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</si>
  <si>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</si>
  <si>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</si>
  <si>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</si>
  <si>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</si>
  <si>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</si>
  <si>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</si>
  <si>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</si>
  <si>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</si>
  <si>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</si>
  <si>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</si>
  <si>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</si>
  <si>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</si>
  <si>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</si>
  <si>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</si>
  <si>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</si>
  <si>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</si>
  <si>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</si>
  <si>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</si>
  <si>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</si>
  <si>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</si>
  <si>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</si>
  <si>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</si>
  <si>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</si>
  <si>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</si>
  <si>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</si>
  <si>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</si>
  <si>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</si>
  <si>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</si>
  <si>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</si>
  <si>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</si>
  <si>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</si>
  <si>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</si>
  <si>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</si>
  <si>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</si>
  <si>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</si>
  <si>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</si>
  <si>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</si>
  <si>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</si>
  <si>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</si>
  <si>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</si>
  <si>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</si>
  <si>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</si>
  <si>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</si>
  <si>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</si>
  <si>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</si>
  <si>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</si>
  <si>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</si>
  <si>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</si>
  <si>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</si>
  <si>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</si>
  <si>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</si>
  <si>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</si>
  <si>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</si>
  <si>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</si>
  <si>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</si>
  <si>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</si>
  <si>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</si>
  <si>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</si>
  <si>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</si>
  <si>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</si>
  <si>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</si>
  <si>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</si>
  <si>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</si>
  <si>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</si>
  <si>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</si>
  <si>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</si>
  <si>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</si>
  <si>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</si>
  <si>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</si>
  <si>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</si>
  <si>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</si>
  <si>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</si>
  <si>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</si>
  <si>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</si>
  <si>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</si>
  <si>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</si>
  <si>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</si>
  <si>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</si>
  <si>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</si>
  <si>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</si>
  <si>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</si>
  <si>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</si>
  <si>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</si>
  <si>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</si>
  <si>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</si>
  <si>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</si>
  <si>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</si>
  <si>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</si>
  <si>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</si>
  <si>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</si>
  <si>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</si>
  <si>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</si>
  <si>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</si>
  <si>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</si>
  <si>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</si>
  <si>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</si>
  <si>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</si>
  <si>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</si>
  <si>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</si>
  <si>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</si>
  <si>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</si>
  <si>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</si>
  <si>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</si>
  <si>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</si>
  <si>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</si>
  <si>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</si>
  <si>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</si>
  <si>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</si>
  <si>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</si>
  <si>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</si>
  <si>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</si>
  <si>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</si>
  <si>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</si>
  <si>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</si>
  <si>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</si>
  <si>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</si>
  <si>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</si>
  <si>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</si>
  <si>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</si>
  <si>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</si>
  <si>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</si>
  <si>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</si>
  <si>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</si>
  <si>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</si>
  <si>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</si>
  <si>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</si>
  <si>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</si>
  <si>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</si>
  <si>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</si>
  <si>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</si>
  <si>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</si>
  <si>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</si>
  <si>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</si>
  <si>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</si>
  <si>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</si>
  <si>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</si>
  <si>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</si>
  <si>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</si>
  <si>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</si>
  <si>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</si>
  <si>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</si>
  <si>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</si>
  <si>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</si>
  <si>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</si>
  <si>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</si>
  <si>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</si>
  <si>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</si>
  <si>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</si>
  <si>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</si>
  <si>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</si>
  <si>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</si>
  <si>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</si>
  <si>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</si>
  <si>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</si>
  <si>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</si>
  <si>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</si>
  <si>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</si>
  <si>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</si>
  <si>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</si>
  <si>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</si>
  <si>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</si>
  <si>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</si>
  <si>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</si>
  <si>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</si>
  <si>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</si>
  <si>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</si>
  <si>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</si>
  <si>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</si>
  <si>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</si>
  <si>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</si>
  <si>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</si>
  <si>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</si>
  <si>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</si>
  <si>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</si>
  <si>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</si>
  <si>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</si>
  <si>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</si>
  <si>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</si>
  <si>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</si>
  <si>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</si>
  <si>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</si>
  <si>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</si>
  <si>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</si>
  <si>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</si>
  <si>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</si>
  <si>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</si>
  <si>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</si>
  <si>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</si>
  <si>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</si>
  <si>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</si>
  <si>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</si>
  <si>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</si>
  <si>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</si>
  <si>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</si>
  <si>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</si>
  <si>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</si>
  <si>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</si>
  <si>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</si>
  <si>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</si>
  <si>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</si>
  <si>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</si>
  <si>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</si>
  <si>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</si>
  <si>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</si>
  <si>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</si>
  <si>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</si>
  <si>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</si>
  <si>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</si>
  <si>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</si>
  <si>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</si>
  <si>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</si>
  <si>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</si>
  <si>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</si>
  <si>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</si>
  <si>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</si>
  <si>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</si>
  <si>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</si>
  <si>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</si>
  <si>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</si>
  <si>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</si>
  <si>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</si>
  <si>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</si>
  <si>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</si>
  <si>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</si>
  <si>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</si>
  <si>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</si>
  <si>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</si>
  <si>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</si>
  <si>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</si>
  <si>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</si>
  <si>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</si>
  <si>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</si>
  <si>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</si>
  <si>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</si>
  <si>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</si>
  <si>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</si>
  <si>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</si>
  <si>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</si>
  <si>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</si>
  <si>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</si>
  <si>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</si>
  <si>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</si>
  <si>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</si>
  <si>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</si>
  <si>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</si>
  <si>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</si>
  <si>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</si>
  <si>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</si>
  <si>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</si>
  <si>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</si>
  <si>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</si>
  <si>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</si>
  <si>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</si>
  <si>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</si>
  <si>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</si>
  <si>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</si>
  <si>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</si>
  <si>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</si>
  <si>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</si>
  <si>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</si>
  <si>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</si>
  <si>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</si>
  <si>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</si>
  <si>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</si>
  <si>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</si>
  <si>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</si>
  <si>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</si>
  <si>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</si>
  <si>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</si>
  <si>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</si>
  <si>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</si>
  <si>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</si>
  <si>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</si>
  <si>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</si>
  <si>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</si>
  <si>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</si>
  <si>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</si>
  <si>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</si>
  <si>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</si>
  <si>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</si>
  <si>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</si>
  <si>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</si>
  <si>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</si>
  <si>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</si>
  <si>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</si>
  <si>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</si>
  <si>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</si>
  <si>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</si>
  <si>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</si>
  <si>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</si>
  <si>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</si>
  <si>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</si>
  <si>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</si>
  <si>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</si>
  <si>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</si>
  <si>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</si>
  <si>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</si>
  <si>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</si>
  <si>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</si>
  <si>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</si>
  <si>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</si>
  <si>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</si>
  <si>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</si>
  <si>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</si>
  <si>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</si>
  <si>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</si>
  <si>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</si>
  <si>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</si>
  <si>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</si>
  <si>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</si>
  <si>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</si>
  <si>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</si>
  <si>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</si>
  <si>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</si>
  <si>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</si>
  <si>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</si>
  <si>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</si>
  <si>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</si>
  <si>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</si>
  <si>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</si>
  <si>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</si>
  <si>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</si>
  <si>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</si>
  <si>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</si>
  <si>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</si>
  <si>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</si>
  <si>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</si>
  <si>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</si>
  <si>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</si>
  <si>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</si>
  <si>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</si>
  <si>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</si>
  <si>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</si>
  <si>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</si>
  <si>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</si>
  <si>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</si>
  <si>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</si>
  <si>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</si>
  <si>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</si>
  <si>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</si>
  <si>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</si>
  <si>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</si>
  <si>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</si>
  <si>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</si>
  <si>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</si>
  <si>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</si>
  <si>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</si>
  <si>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</si>
  <si>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</si>
  <si>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</si>
  <si>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</si>
  <si>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</si>
  <si>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</si>
  <si>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</si>
  <si>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</si>
  <si>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</si>
  <si>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</si>
  <si>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</si>
  <si>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</si>
  <si>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</si>
  <si>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</si>
  <si>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</si>
  <si>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</si>
  <si>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</si>
  <si>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</si>
  <si>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</si>
  <si>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</si>
  <si>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</si>
  <si>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</si>
  <si>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</si>
  <si>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</si>
  <si>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</si>
  <si>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</si>
  <si>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</si>
  <si>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</si>
  <si>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</si>
  <si>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</si>
  <si>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</si>
  <si>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</si>
  <si>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</si>
  <si>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</si>
  <si>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</si>
  <si>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</si>
  <si>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</si>
  <si>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</si>
  <si>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</si>
  <si>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</si>
  <si>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</si>
  <si>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</si>
  <si>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</si>
  <si>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</si>
  <si>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</si>
  <si>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</si>
  <si>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</si>
  <si>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</si>
  <si>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</si>
  <si>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</si>
  <si>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</si>
  <si>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</si>
  <si>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</si>
  <si>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</si>
  <si>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</si>
  <si>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</si>
  <si>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</si>
  <si>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</si>
  <si>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</si>
  <si>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</si>
  <si>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</si>
  <si>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</si>
  <si>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</si>
  <si>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</si>
  <si>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</si>
  <si>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</si>
  <si>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</si>
  <si>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</si>
  <si>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</si>
  <si>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</si>
  <si>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</si>
  <si>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</si>
  <si>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</si>
  <si>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</si>
  <si>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</si>
  <si>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</si>
  <si>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</si>
  <si>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</si>
  <si>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</si>
  <si>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</si>
  <si>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</si>
  <si>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</si>
  <si>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</si>
  <si>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</si>
  <si>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</si>
  <si>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</si>
  <si>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</si>
  <si>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</si>
  <si>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</si>
  <si>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</si>
  <si>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</si>
  <si>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</si>
  <si>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</si>
  <si>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</si>
  <si>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</si>
  <si>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</si>
  <si>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</si>
  <si>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</si>
  <si>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</si>
  <si>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</si>
  <si>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</si>
  <si>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</si>
  <si>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</si>
  <si>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</si>
  <si>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</si>
  <si>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</si>
  <si>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</si>
  <si>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</si>
  <si>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</si>
  <si>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</si>
  <si>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</si>
  <si>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</si>
  <si>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</si>
  <si>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</si>
  <si>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</si>
  <si>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</si>
  <si>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</si>
  <si>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</si>
  <si>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</si>
  <si>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</si>
  <si>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</si>
  <si>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</si>
  <si>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</si>
  <si>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</si>
  <si>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</si>
  <si>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</si>
  <si>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</si>
  <si>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</si>
  <si>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</si>
  <si>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</si>
  <si>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</si>
  <si>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</si>
  <si>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</si>
  <si>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</si>
  <si>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</si>
  <si>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</si>
  <si>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</si>
  <si>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</si>
  <si>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</si>
  <si>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</si>
  <si>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</si>
  <si>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</si>
  <si>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</si>
  <si>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</si>
  <si>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</si>
  <si>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</si>
  <si>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</si>
  <si>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</si>
  <si>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</si>
  <si>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</si>
  <si>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</si>
  <si>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</si>
  <si>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</si>
  <si>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</si>
  <si>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</si>
  <si>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</si>
  <si>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</si>
  <si>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</si>
  <si>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</si>
  <si>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</si>
  <si>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</si>
  <si>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</si>
  <si>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</si>
  <si>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</si>
  <si>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</si>
  <si>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</si>
  <si>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</si>
  <si>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</si>
  <si>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</si>
  <si>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</si>
  <si>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</si>
  <si>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</si>
  <si>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</si>
  <si>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</si>
  <si>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</si>
  <si>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</si>
  <si>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</si>
  <si>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</si>
  <si>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</si>
  <si>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</si>
  <si>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</si>
  <si>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</si>
  <si>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</si>
  <si>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</si>
  <si>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</si>
  <si>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</si>
  <si>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</si>
  <si>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</si>
  <si>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</si>
  <si>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</si>
  <si>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</si>
  <si>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</si>
  <si>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</si>
  <si>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</si>
  <si>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</si>
  <si>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</si>
  <si>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</si>
  <si>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</si>
  <si>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</si>
  <si>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</si>
  <si>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</si>
  <si>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</si>
  <si>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</si>
  <si>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</si>
  <si>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</si>
  <si>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</si>
  <si>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</si>
  <si>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</si>
  <si>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</si>
  <si>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</si>
  <si>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</si>
  <si>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</si>
  <si>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</si>
  <si>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</si>
  <si>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</si>
  <si>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</si>
  <si>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</si>
  <si>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</si>
  <si>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</si>
  <si>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</si>
  <si>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</si>
  <si>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</si>
  <si>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</si>
  <si>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</si>
  <si>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</si>
  <si>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</si>
  <si>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</si>
  <si>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</si>
  <si>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</si>
  <si>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</si>
  <si>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</si>
  <si>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</si>
  <si>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</si>
  <si>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</si>
  <si>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</si>
  <si>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</si>
  <si>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</si>
  <si>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</si>
  <si>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</si>
  <si>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</si>
  <si>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</si>
  <si>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</si>
  <si>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</si>
  <si>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</si>
  <si>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</si>
  <si>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</si>
  <si>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</si>
  <si>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</si>
  <si>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</si>
  <si>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</si>
  <si>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</si>
  <si>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</si>
  <si>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</si>
  <si>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</si>
  <si>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</si>
  <si>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</si>
  <si>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</si>
  <si>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</si>
  <si>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</si>
  <si>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</si>
  <si>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</si>
  <si>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</si>
  <si>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</si>
  <si>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</si>
  <si>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</si>
  <si>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</si>
  <si>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</si>
  <si>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</si>
  <si>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</si>
  <si>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</si>
  <si>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</si>
  <si>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</si>
  <si>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</si>
  <si>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</si>
  <si>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</si>
  <si>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</si>
  <si>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</si>
  <si>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</si>
  <si>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</si>
  <si>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</si>
  <si>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</si>
  <si>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</si>
  <si>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</si>
  <si>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</si>
  <si>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</si>
  <si>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</si>
  <si>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</si>
  <si>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</si>
  <si>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</si>
  <si>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</si>
  <si>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</si>
  <si>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</si>
  <si>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</si>
  <si>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</si>
  <si>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</si>
  <si>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</si>
  <si>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</si>
  <si>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</si>
  <si>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</si>
  <si>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</si>
  <si>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</si>
  <si>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</si>
  <si>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</si>
  <si>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</si>
  <si>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</si>
  <si>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</si>
  <si>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</si>
  <si>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</si>
  <si>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</si>
  <si>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</si>
  <si>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</si>
  <si>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</si>
  <si>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</si>
  <si>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</si>
  <si>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</si>
  <si>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</si>
  <si>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</si>
  <si>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</si>
  <si>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</si>
  <si>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</si>
  <si>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</si>
  <si>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</si>
  <si>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</si>
  <si>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</si>
  <si>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</si>
  <si>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</si>
  <si>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</si>
  <si>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</si>
  <si>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</si>
  <si>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</si>
  <si>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</si>
  <si>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</si>
  <si>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</si>
  <si>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</si>
  <si>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</si>
  <si>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</si>
  <si>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</si>
  <si>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</si>
  <si>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</si>
  <si>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</si>
  <si>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</si>
  <si>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</si>
  <si>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</si>
  <si>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</si>
  <si>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</si>
  <si>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</si>
  <si>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</si>
  <si>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</si>
  <si>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</si>
  <si>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</si>
  <si>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</si>
  <si>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</si>
  <si>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</si>
  <si>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</si>
  <si>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</si>
  <si>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</si>
  <si>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</si>
  <si>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</si>
  <si>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</si>
  <si>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</si>
  <si>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</si>
  <si>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</si>
  <si>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</si>
  <si>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</si>
  <si>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</si>
  <si>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</si>
  <si>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</si>
  <si>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</si>
  <si>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</si>
  <si>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</si>
  <si>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</si>
  <si>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</si>
  <si>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</si>
  <si>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</si>
  <si>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</si>
  <si>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</si>
  <si>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</si>
  <si>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</si>
  <si>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</si>
  <si>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</si>
  <si>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</si>
  <si>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</si>
  <si>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</si>
  <si>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</si>
  <si>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</si>
  <si>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</si>
  <si>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</si>
  <si>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</si>
  <si>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</si>
  <si>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</si>
  <si>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</si>
  <si>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</si>
  <si>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</si>
  <si>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</si>
  <si>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</si>
  <si>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</si>
  <si>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</si>
  <si>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</si>
  <si>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</si>
  <si>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</si>
  <si>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</si>
  <si>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</si>
  <si>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</si>
  <si>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</si>
  <si>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</si>
  <si>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</si>
  <si>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</si>
  <si>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</si>
  <si>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</si>
  <si>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</si>
  <si>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</si>
  <si>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</si>
  <si>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</si>
  <si>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</si>
  <si>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</si>
  <si>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</si>
  <si>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</si>
  <si>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</si>
  <si>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</si>
  <si>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</si>
  <si>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</si>
  <si>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</si>
  <si>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</si>
  <si>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</si>
  <si>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</si>
  <si>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</si>
  <si>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</si>
  <si>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</si>
  <si>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</si>
  <si>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</si>
  <si>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</si>
  <si>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</si>
  <si>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</si>
  <si>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</si>
  <si>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</si>
  <si>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</si>
  <si>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</si>
  <si>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</si>
  <si>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</si>
  <si>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</si>
  <si>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</si>
  <si>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</si>
  <si>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</si>
  <si>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</si>
  <si>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</si>
  <si>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</si>
  <si>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</si>
  <si>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</si>
  <si>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</si>
  <si>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</si>
  <si>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</si>
  <si>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</si>
  <si>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</si>
  <si>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</si>
  <si>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</si>
  <si>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</si>
  <si>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</si>
  <si>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</si>
  <si>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</si>
  <si>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</si>
  <si>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</si>
  <si>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</si>
  <si>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</si>
  <si>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</si>
  <si>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</si>
  <si>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</si>
  <si>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</si>
  <si>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</si>
  <si>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</si>
  <si>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</si>
  <si>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</si>
  <si>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</si>
  <si>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</si>
  <si>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</si>
  <si>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</si>
  <si>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</si>
  <si>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</si>
  <si>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</si>
  <si>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</si>
  <si>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</si>
  <si>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</si>
  <si>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</si>
  <si>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</si>
  <si>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</si>
  <si>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</si>
  <si>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</si>
  <si>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</si>
  <si>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</si>
  <si>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</si>
  <si>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</si>
  <si>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</si>
  <si>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</si>
  <si>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</si>
  <si>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</si>
  <si>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</si>
  <si>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</si>
  <si>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</si>
  <si>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</si>
  <si>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</si>
  <si>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</si>
  <si>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</si>
  <si>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</si>
  <si>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</si>
  <si>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</si>
  <si>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</si>
  <si>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</si>
  <si>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</si>
  <si>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</si>
  <si>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</si>
  <si>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</si>
  <si>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</si>
  <si>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</si>
  <si>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</si>
  <si>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</si>
  <si>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</si>
  <si>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</si>
  <si>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</si>
  <si>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</si>
  <si>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</si>
  <si>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</si>
  <si>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</si>
  <si>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</si>
  <si>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</si>
  <si>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</si>
  <si>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</si>
  <si>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</si>
  <si>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</si>
  <si>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</si>
  <si>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</si>
  <si>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</si>
  <si>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</si>
  <si>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</si>
  <si>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</si>
  <si>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</si>
  <si>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</si>
  <si>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</si>
  <si>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</si>
  <si>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</si>
  <si>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</si>
  <si>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</si>
  <si>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</si>
  <si>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</si>
  <si>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</si>
  <si>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</si>
  <si>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</si>
  <si>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</si>
  <si>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</si>
  <si>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</si>
  <si>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</si>
  <si>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</si>
  <si>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</si>
  <si>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</si>
  <si>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</si>
  <si>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</si>
  <si>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</si>
  <si>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</si>
  <si>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</si>
  <si>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</si>
  <si>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</si>
  <si>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</si>
  <si>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</si>
  <si>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</si>
  <si>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</si>
  <si>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</si>
  <si>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</si>
  <si>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</si>
  <si>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</si>
  <si>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</si>
  <si>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</si>
  <si>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</si>
  <si>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</si>
  <si>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</si>
  <si>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</si>
  <si>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</si>
  <si>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</si>
  <si>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</si>
  <si>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</si>
  <si>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</si>
  <si>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</si>
  <si>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</si>
  <si>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</si>
  <si>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</si>
  <si>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</si>
  <si>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</si>
  <si>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</si>
  <si>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</si>
  <si>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</si>
  <si>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</si>
  <si>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</si>
  <si>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</si>
  <si>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</si>
  <si>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</si>
  <si>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</si>
  <si>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</si>
  <si>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</si>
  <si>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</si>
  <si>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</si>
  <si>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</si>
  <si>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</si>
  <si>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</si>
  <si>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</si>
  <si>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</si>
  <si>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</si>
  <si>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</si>
  <si>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</si>
  <si>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</si>
  <si>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</si>
  <si>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</si>
  <si>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</si>
  <si>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</si>
  <si>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</si>
  <si>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</si>
  <si>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</si>
  <si>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</si>
  <si>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</si>
  <si>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</si>
  <si>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</si>
  <si>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</si>
  <si>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</si>
  <si>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</si>
  <si>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</si>
  <si>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</si>
  <si>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</si>
  <si>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</si>
  <si>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</si>
  <si>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</si>
  <si>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</si>
  <si>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</si>
  <si>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</si>
  <si>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</si>
  <si>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</si>
  <si>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</si>
  <si>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</si>
  <si>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</si>
  <si>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</si>
  <si>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</si>
  <si>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</si>
  <si>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</si>
  <si>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</si>
  <si>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</si>
  <si>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</si>
  <si>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</si>
  <si>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</si>
  <si>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</si>
  <si>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</si>
  <si>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</si>
  <si>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</si>
  <si>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</si>
  <si>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</si>
  <si>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</si>
  <si>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</si>
  <si>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</si>
  <si>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</si>
  <si>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</si>
  <si>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</si>
  <si>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</si>
  <si>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</si>
  <si>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</si>
  <si>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</si>
  <si>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</si>
  <si>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</si>
  <si>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</si>
  <si>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</si>
  <si>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</si>
  <si>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</si>
  <si>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</si>
  <si>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</si>
  <si>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</si>
  <si>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</si>
  <si>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</si>
  <si>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</si>
  <si>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</si>
  <si>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</si>
  <si>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</si>
  <si>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</si>
  <si>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</si>
  <si>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</si>
  <si>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</si>
  <si>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</si>
  <si>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</si>
  <si>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</si>
  <si>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</si>
  <si>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</si>
  <si>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</si>
  <si>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</si>
  <si>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</si>
  <si>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</si>
  <si>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</si>
  <si>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</si>
  <si>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</si>
  <si>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</si>
  <si>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</si>
  <si>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</si>
  <si>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</si>
  <si>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</si>
  <si>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</si>
  <si>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</si>
  <si>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</si>
  <si>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</si>
  <si>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</si>
  <si>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</si>
  <si>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</si>
  <si>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</si>
  <si>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</si>
  <si>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</si>
  <si>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</si>
  <si>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</si>
  <si>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</si>
  <si>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</si>
  <si>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</si>
  <si>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</si>
  <si>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</si>
  <si>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</si>
  <si>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</si>
  <si>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</si>
  <si>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</si>
  <si>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</si>
  <si>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</si>
  <si>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</si>
  <si>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</si>
  <si>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</si>
  <si>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</si>
  <si>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</si>
  <si>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</si>
  <si>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</si>
  <si>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</si>
  <si>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</si>
  <si>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</si>
  <si>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</si>
  <si>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</si>
  <si>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</si>
  <si>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</si>
  <si>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</si>
  <si>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</si>
  <si>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</si>
  <si>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</si>
  <si>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</si>
  <si>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</si>
  <si>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</si>
  <si>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</si>
  <si>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</si>
  <si>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</si>
  <si>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</si>
  <si>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</si>
  <si>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</si>
  <si>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</si>
  <si>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</si>
  <si>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</si>
  <si>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</si>
  <si>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</si>
  <si>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</si>
  <si>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</si>
  <si>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</si>
  <si>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</si>
  <si>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</si>
  <si>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</si>
  <si>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</si>
  <si>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</si>
  <si>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</si>
  <si>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</si>
  <si>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</si>
  <si>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</si>
  <si>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</si>
  <si>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</si>
  <si>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</si>
  <si>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</si>
  <si>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</si>
  <si>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</si>
  <si>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</si>
  <si>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</si>
  <si>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</si>
  <si>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</si>
  <si>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</si>
  <si>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</si>
  <si>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</si>
  <si>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</si>
  <si>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</si>
  <si>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</si>
  <si>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</si>
  <si>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</si>
  <si>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</si>
  <si>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</si>
  <si>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</si>
  <si>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</si>
  <si>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</si>
  <si>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</si>
  <si>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</si>
  <si>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</si>
  <si>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</si>
  <si>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</si>
  <si>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</si>
  <si>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</si>
  <si>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</si>
  <si>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</si>
  <si>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</si>
  <si>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</si>
  <si>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</si>
  <si>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</si>
  <si>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</si>
  <si>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</si>
  <si>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</si>
  <si>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</si>
  <si>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</si>
  <si>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</si>
  <si>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</si>
  <si>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</si>
  <si>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</si>
  <si>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</si>
  <si>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</si>
  <si>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</si>
  <si>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</si>
  <si>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</si>
  <si>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</si>
  <si>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</si>
  <si>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</si>
  <si>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</si>
  <si>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</si>
  <si>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</si>
  <si>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</si>
  <si>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</si>
  <si>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</si>
  <si>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</si>
  <si>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</si>
  <si>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</si>
  <si>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</si>
  <si>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</si>
  <si>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</si>
  <si>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</si>
  <si>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</si>
  <si>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</si>
  <si>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</si>
  <si>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</si>
  <si>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</si>
  <si>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</si>
  <si>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</si>
  <si>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</si>
  <si>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</si>
  <si>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</si>
  <si>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</si>
  <si>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</si>
  <si>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</si>
  <si>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</si>
  <si>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</si>
  <si>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</si>
  <si>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</si>
  <si>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</si>
  <si>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</si>
  <si>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</si>
  <si>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</si>
  <si>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</si>
  <si>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</si>
  <si>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</si>
  <si>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</si>
  <si>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</si>
  <si>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</si>
  <si>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</si>
  <si>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</si>
  <si>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</si>
  <si>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</si>
  <si>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</si>
  <si>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</si>
  <si>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</si>
  <si>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</si>
  <si>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</si>
  <si>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</si>
  <si>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</si>
  <si>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</si>
  <si>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</si>
  <si>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</si>
  <si>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</si>
  <si>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</si>
  <si>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</si>
  <si>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</si>
  <si>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</si>
  <si>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</si>
  <si>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</si>
  <si>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</si>
  <si>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</si>
  <si>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</si>
  <si>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</si>
  <si>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</si>
  <si>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</si>
  <si>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</si>
  <si>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</si>
  <si>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</si>
  <si>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</si>
  <si>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</si>
  <si>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</si>
  <si>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</si>
  <si>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</si>
  <si>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</si>
  <si>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</si>
  <si>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</si>
  <si>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</si>
  <si>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</si>
  <si>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</si>
  <si>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</si>
  <si>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</si>
  <si>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</si>
  <si>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</si>
  <si>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</si>
  <si>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</si>
  <si>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</si>
  <si>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</si>
  <si>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</si>
  <si>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</si>
  <si>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</si>
  <si>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</si>
  <si>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</si>
  <si>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</si>
  <si>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</si>
  <si>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</si>
  <si>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</si>
  <si>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</si>
  <si>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</si>
  <si>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</si>
  <si>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</si>
  <si>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</si>
  <si>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</si>
  <si>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</si>
  <si>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</si>
  <si>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</si>
  <si>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</si>
  <si>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</si>
  <si>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</si>
  <si>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</si>
  <si>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</si>
  <si>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</si>
  <si>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</si>
  <si>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</si>
  <si>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</si>
  <si>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</si>
  <si>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</si>
  <si>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</si>
  <si>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</si>
  <si>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</si>
  <si>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</si>
  <si>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</si>
  <si>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</si>
  <si>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</si>
  <si>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</si>
  <si>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</si>
  <si>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</si>
  <si>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</si>
  <si>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</si>
  <si>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</si>
  <si>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</si>
  <si>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</si>
  <si>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</si>
  <si>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</si>
  <si>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</si>
  <si>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</si>
  <si>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</si>
  <si>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</si>
  <si>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</si>
  <si>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</si>
  <si>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</si>
  <si>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</si>
  <si>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</si>
  <si>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</si>
  <si>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</si>
  <si>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</si>
  <si>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</si>
  <si>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</si>
  <si>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</si>
  <si>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</si>
  <si>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</si>
  <si>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</si>
  <si>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</si>
  <si>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</si>
  <si>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</si>
  <si>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</si>
  <si>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</si>
  <si>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</si>
  <si>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</si>
  <si>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</si>
  <si>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</si>
  <si>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</si>
  <si>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</si>
  <si>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</si>
  <si>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</si>
  <si>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</si>
  <si>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</si>
  <si>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</si>
  <si>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</si>
  <si>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</si>
  <si>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</si>
  <si>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</si>
  <si>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</si>
  <si>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</si>
  <si>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</si>
  <si>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</si>
  <si>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</si>
  <si>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</si>
  <si>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</si>
  <si>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</si>
  <si>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</si>
  <si>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</si>
  <si>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</si>
  <si>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</si>
  <si>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</si>
  <si>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</si>
  <si>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</si>
  <si>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</si>
  <si>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</si>
  <si>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</si>
  <si>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</si>
  <si>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</si>
  <si>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</si>
  <si>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</si>
  <si>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</si>
  <si>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</si>
  <si>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</si>
  <si>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</si>
  <si>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</si>
  <si>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</si>
  <si>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</si>
  <si>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</si>
  <si>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</si>
  <si>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</si>
  <si>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</si>
  <si>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</si>
  <si>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</si>
  <si>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</si>
  <si>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</si>
  <si>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</si>
  <si>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</si>
  <si>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</si>
  <si>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</si>
  <si>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</si>
  <si>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</si>
  <si>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</si>
  <si>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</si>
  <si>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</si>
  <si>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</si>
  <si>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</si>
  <si>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</si>
  <si>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</si>
  <si>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</si>
  <si>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</si>
  <si>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</si>
  <si>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</si>
  <si>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</si>
  <si>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</si>
  <si>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</si>
  <si>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</si>
  <si>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</si>
  <si>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</si>
  <si>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</si>
  <si>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</si>
  <si>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</si>
  <si>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</si>
  <si>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</si>
  <si>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</si>
  <si>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</si>
  <si>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</si>
  <si>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</si>
  <si>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</si>
  <si>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</si>
  <si>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</si>
  <si>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</si>
  <si>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</si>
  <si>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</si>
  <si>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</si>
  <si>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</si>
  <si>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</si>
  <si>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</si>
  <si>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</si>
  <si>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</si>
  <si>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</si>
  <si>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</si>
  <si>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</si>
  <si>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</si>
  <si>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</si>
  <si>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</si>
  <si>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</si>
  <si>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</si>
  <si>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</si>
  <si>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</si>
  <si>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</si>
  <si>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</si>
  <si>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</si>
  <si>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</si>
  <si>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</si>
  <si>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</si>
  <si>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</si>
  <si>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</si>
  <si>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</si>
  <si>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</si>
  <si>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</si>
  <si>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</si>
  <si>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</si>
  <si>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</si>
  <si>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</si>
  <si>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</si>
  <si>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</si>
  <si>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</si>
  <si>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</si>
  <si>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</si>
  <si>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</si>
  <si>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</si>
  <si>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</si>
  <si>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</si>
  <si>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</si>
  <si>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</si>
  <si>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</si>
  <si>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</si>
  <si>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</si>
  <si>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</si>
  <si>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</si>
  <si>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</si>
  <si>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</si>
  <si>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</si>
  <si>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</si>
  <si>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</si>
  <si>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</si>
  <si>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</si>
  <si>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</si>
  <si>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</si>
  <si>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</si>
  <si>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</si>
  <si>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</si>
  <si>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</si>
  <si>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</si>
  <si>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</si>
  <si>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</si>
  <si>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</si>
  <si>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</si>
  <si>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</si>
  <si>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</si>
  <si>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</si>
  <si>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</si>
  <si>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</si>
  <si>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</si>
  <si>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</si>
  <si>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</si>
  <si>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</si>
  <si>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</si>
  <si>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</si>
  <si>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</si>
  <si>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</si>
  <si>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</si>
  <si>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</si>
  <si>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</si>
  <si>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</si>
  <si>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</si>
  <si>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</si>
  <si>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</si>
  <si>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</si>
  <si>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</si>
  <si>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</si>
  <si>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</si>
  <si>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</si>
  <si>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</si>
  <si>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</si>
  <si>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</si>
  <si>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</si>
  <si>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</si>
  <si>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</si>
  <si>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</si>
  <si>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</si>
  <si>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</si>
  <si>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</si>
  <si>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</si>
  <si>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</si>
  <si>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</si>
  <si>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</si>
  <si>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</si>
  <si>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</si>
  <si>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</si>
  <si>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</si>
  <si>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</si>
  <si>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</si>
  <si>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</si>
  <si>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</si>
  <si>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</si>
  <si>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</si>
  <si>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</si>
  <si>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</si>
  <si>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</si>
  <si>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</si>
  <si>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</si>
  <si>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</si>
  <si>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</si>
  <si>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</si>
  <si>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</si>
  <si>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</si>
  <si>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</si>
  <si>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</si>
  <si>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</si>
  <si>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</si>
  <si>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</si>
  <si>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</si>
  <si>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</si>
  <si>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</si>
  <si>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</si>
  <si>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</si>
  <si>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</si>
  <si>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</si>
  <si>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</si>
  <si>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</si>
  <si>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</si>
  <si>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</si>
  <si>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</si>
  <si>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</si>
  <si>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</si>
  <si>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</si>
  <si>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</si>
  <si>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</si>
  <si>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</si>
  <si>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</si>
  <si>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</si>
  <si>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</si>
  <si>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</si>
  <si>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</si>
  <si>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</si>
  <si>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</si>
  <si>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</si>
  <si>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</si>
  <si>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</si>
  <si>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</si>
  <si>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</si>
  <si>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</si>
  <si>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</si>
  <si>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</si>
  <si>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</si>
  <si>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</si>
  <si>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</si>
  <si>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</si>
  <si>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</si>
  <si>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</si>
  <si>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</si>
  <si>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</si>
  <si>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</si>
  <si>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</si>
  <si>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</si>
  <si>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</si>
  <si>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</si>
  <si>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</si>
  <si>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</si>
  <si>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</si>
  <si>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</si>
  <si>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</si>
  <si>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</si>
  <si>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</si>
  <si>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</si>
  <si>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</si>
  <si>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</si>
  <si>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</si>
  <si>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</si>
  <si>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</si>
  <si>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</si>
  <si>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</si>
  <si>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</si>
  <si>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</si>
  <si>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</si>
  <si>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</si>
  <si>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</si>
  <si>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</si>
  <si>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</si>
  <si>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</si>
  <si>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</si>
  <si>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</si>
  <si>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</si>
  <si>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</si>
  <si>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</si>
  <si>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</si>
  <si>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</si>
  <si>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</si>
  <si>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</si>
  <si>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</si>
  <si>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</si>
  <si>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</si>
  <si>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</si>
  <si>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</si>
  <si>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</si>
  <si>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</si>
  <si>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</si>
  <si>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</si>
  <si>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</si>
  <si>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</si>
  <si>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</si>
  <si>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</si>
  <si>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</si>
  <si>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</si>
  <si>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</si>
  <si>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</si>
  <si>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</si>
  <si>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</si>
  <si>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</si>
  <si>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</si>
  <si>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</si>
  <si>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</si>
  <si>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</si>
  <si>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</si>
  <si>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</si>
  <si>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</si>
  <si>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</si>
  <si>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</si>
  <si>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</si>
  <si>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</si>
  <si>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</si>
  <si>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</si>
  <si>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</si>
  <si>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</si>
  <si>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</si>
  <si>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</si>
  <si>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</si>
  <si>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</si>
  <si>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</si>
  <si>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</si>
  <si>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</si>
  <si>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</si>
  <si>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</si>
  <si>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</si>
  <si>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</si>
  <si>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</si>
  <si>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</si>
  <si>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</si>
  <si>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</si>
  <si>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</si>
  <si>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</si>
  <si>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</si>
  <si>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</si>
  <si>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</si>
  <si>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</si>
  <si>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</si>
  <si>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</si>
  <si>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</si>
  <si>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</si>
  <si>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</si>
  <si>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</si>
  <si>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</si>
  <si>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</si>
  <si>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</si>
  <si>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</si>
  <si>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</si>
  <si>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</si>
  <si>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</si>
  <si>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</si>
  <si>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</si>
  <si>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</si>
  <si>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</si>
  <si>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</si>
  <si>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</si>
  <si>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</si>
  <si>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</si>
  <si>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</si>
  <si>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</si>
  <si>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</si>
  <si>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</si>
  <si>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</si>
  <si>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</si>
  <si>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</si>
  <si>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</si>
  <si>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</si>
  <si>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</si>
  <si>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</si>
  <si>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</si>
  <si>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</si>
  <si>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</si>
  <si>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</si>
  <si>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</si>
  <si>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</si>
  <si>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</si>
  <si>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</si>
  <si>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</si>
  <si>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</si>
  <si>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</si>
  <si>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</si>
  <si>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</si>
  <si>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</si>
  <si>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</si>
  <si>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</si>
  <si>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</si>
  <si>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</si>
  <si>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</si>
  <si>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</si>
  <si>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</si>
  <si>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</si>
  <si>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</si>
  <si>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</si>
  <si>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</si>
  <si>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</si>
  <si>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</si>
  <si>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</si>
  <si>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</si>
  <si>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</si>
  <si>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</si>
  <si>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</si>
  <si>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</si>
  <si>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</si>
  <si>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</si>
  <si>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</si>
  <si>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</si>
  <si>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</si>
  <si>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</si>
  <si>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</si>
  <si>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</si>
  <si>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</si>
  <si>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</si>
  <si>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</si>
  <si>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</si>
  <si>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</si>
  <si>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</si>
  <si>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</si>
  <si>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</si>
  <si>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</si>
  <si>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</si>
  <si>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</si>
  <si>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</si>
  <si>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</si>
  <si>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</si>
  <si>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</si>
  <si>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</si>
  <si>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</si>
  <si>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</si>
  <si>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</si>
  <si>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</si>
  <si>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</si>
  <si>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</si>
  <si>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</si>
  <si>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</si>
  <si>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</si>
  <si>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</si>
  <si>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</si>
  <si>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</si>
  <si>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</si>
  <si>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</si>
  <si>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</si>
  <si>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</si>
  <si>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</si>
  <si>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</si>
  <si>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</si>
  <si>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</si>
  <si>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</si>
  <si>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</si>
  <si>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</si>
  <si>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</si>
  <si>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</si>
  <si>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</si>
  <si>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</si>
  <si>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</si>
  <si>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</si>
  <si>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</si>
  <si>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</si>
  <si>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</si>
  <si>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</si>
  <si>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</si>
  <si>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</si>
  <si>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</si>
  <si>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</si>
  <si>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</si>
  <si>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</si>
  <si>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</si>
  <si>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</si>
  <si>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</si>
  <si>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</si>
  <si>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</si>
  <si>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</si>
  <si>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</si>
  <si>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</si>
  <si>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</si>
  <si>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</si>
  <si>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</si>
  <si>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</si>
  <si>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</si>
  <si>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</si>
  <si>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</si>
  <si>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</si>
  <si>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</si>
  <si>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</si>
  <si>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</si>
  <si>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</si>
  <si>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</si>
  <si>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</si>
  <si>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</si>
  <si>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</si>
  <si>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</si>
  <si>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</si>
  <si>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</si>
  <si>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</si>
  <si>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</si>
  <si>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</si>
  <si>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</si>
  <si>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</si>
  <si>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</si>
  <si>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</si>
  <si>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</si>
  <si>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</si>
  <si>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</si>
  <si>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</si>
  <si>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</si>
  <si>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</si>
  <si>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</si>
  <si>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</si>
  <si>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</si>
  <si>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</si>
  <si>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</si>
  <si>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</si>
  <si>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</si>
  <si>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</si>
  <si>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</si>
  <si>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</si>
  <si>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</si>
  <si>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</si>
  <si>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</si>
  <si>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</si>
  <si>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</si>
  <si>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</si>
  <si>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</si>
  <si>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</si>
  <si>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</si>
  <si>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</si>
  <si>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</si>
  <si>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</si>
  <si>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</si>
  <si>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</si>
  <si>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</si>
  <si>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</si>
  <si>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</si>
  <si>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</si>
  <si>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</si>
  <si>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</si>
  <si>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</si>
  <si>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</si>
  <si>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</si>
  <si>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</si>
  <si>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</si>
  <si>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</si>
  <si>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</si>
  <si>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</si>
  <si>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</si>
  <si>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</si>
  <si>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</si>
  <si>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</si>
  <si>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</si>
  <si>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</si>
  <si>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</si>
  <si>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</si>
  <si>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</si>
  <si>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</si>
  <si>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</si>
  <si>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</si>
  <si>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</si>
  <si>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</si>
  <si>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</si>
  <si>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</si>
  <si>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</si>
  <si>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</si>
  <si>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</si>
  <si>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</si>
  <si>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</si>
  <si>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</si>
  <si>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</si>
  <si>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</si>
  <si>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</si>
  <si>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</si>
  <si>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</si>
  <si>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</si>
  <si>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</si>
  <si>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</si>
  <si>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</si>
  <si>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</si>
  <si>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</si>
  <si>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</si>
  <si>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</si>
  <si>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</si>
  <si>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</si>
  <si>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</si>
  <si>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</si>
  <si>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</si>
  <si>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</si>
  <si>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</si>
  <si>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</si>
  <si>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</si>
  <si>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</si>
  <si>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</si>
  <si>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</si>
  <si>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</si>
  <si>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</si>
  <si>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</si>
  <si>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</si>
  <si>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</si>
  <si>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</si>
  <si>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</si>
  <si>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</si>
  <si>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</si>
  <si>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</si>
  <si>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</si>
  <si>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</si>
  <si>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</si>
  <si>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</si>
  <si>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</si>
  <si>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</si>
  <si>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</si>
  <si>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</si>
  <si>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</si>
  <si>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</si>
  <si>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</si>
  <si>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</si>
  <si>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</si>
  <si>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</si>
  <si>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</si>
  <si>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</si>
  <si>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</si>
  <si>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</si>
  <si>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</si>
  <si>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</si>
  <si>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</si>
  <si>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</si>
  <si>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</si>
  <si>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</si>
  <si>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</si>
  <si>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</si>
  <si>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</si>
  <si>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</si>
  <si>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</si>
  <si>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</si>
  <si>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</si>
  <si>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</si>
  <si>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</si>
  <si>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</si>
  <si>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</si>
  <si>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</si>
  <si>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</si>
  <si>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</si>
  <si>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</si>
  <si>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</si>
  <si>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</si>
  <si>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</si>
  <si>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</si>
  <si>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</si>
  <si>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</si>
  <si>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</si>
  <si>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</si>
  <si>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</si>
  <si>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</si>
  <si>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</si>
  <si>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</si>
  <si>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</si>
  <si>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</si>
  <si>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</si>
  <si>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</si>
  <si>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</si>
  <si>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</si>
  <si>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</si>
  <si>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</si>
  <si>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</si>
  <si>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</si>
  <si>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</si>
  <si>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</si>
  <si>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</si>
  <si>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</si>
  <si>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</si>
  <si>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</si>
  <si>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</si>
  <si>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</si>
  <si>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</si>
  <si>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</si>
  <si>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</si>
  <si>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</si>
  <si>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</si>
  <si>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</si>
  <si>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</si>
  <si>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</si>
  <si>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</si>
  <si>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</si>
  <si>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</si>
  <si>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</si>
  <si>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</si>
  <si>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</si>
  <si>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</si>
  <si>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</si>
  <si>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</si>
  <si>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</si>
  <si>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</si>
  <si>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</si>
  <si>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</si>
  <si>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</si>
  <si>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</si>
  <si>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</si>
  <si>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</si>
  <si>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</si>
  <si>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</si>
  <si>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</si>
  <si>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</si>
  <si>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</si>
  <si>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</si>
  <si>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</si>
  <si>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</si>
  <si>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</si>
  <si>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</si>
  <si>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</si>
  <si>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</si>
  <si>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</si>
  <si>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</si>
  <si>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</si>
  <si>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</si>
  <si>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</si>
  <si>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</si>
  <si>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</si>
  <si>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</si>
  <si>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</si>
  <si>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</si>
  <si>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</si>
  <si>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</si>
  <si>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</si>
  <si>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</si>
  <si>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</si>
  <si>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</si>
  <si>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</si>
  <si>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</si>
  <si>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</si>
  <si>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</si>
  <si>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</si>
  <si>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</si>
  <si>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</si>
  <si>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</si>
  <si>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</si>
  <si>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</si>
  <si>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</si>
  <si>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</si>
  <si>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</si>
  <si>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</si>
  <si>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</si>
  <si>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</si>
  <si>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</si>
  <si>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</si>
  <si>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</si>
  <si>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</si>
  <si>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</si>
  <si>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</si>
  <si>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</si>
  <si>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</si>
  <si>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</si>
  <si>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</si>
  <si>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</si>
  <si>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</si>
  <si>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</si>
  <si>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</si>
  <si>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</si>
  <si>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</si>
  <si>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</si>
  <si>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</si>
  <si>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</si>
  <si>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</si>
  <si>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</si>
  <si>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</si>
  <si>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</si>
  <si>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</si>
  <si>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</si>
  <si>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</si>
  <si>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</si>
  <si>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</si>
  <si>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</si>
  <si>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</si>
  <si>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</si>
  <si>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</si>
  <si>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</si>
  <si>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</si>
  <si>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</si>
  <si>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</si>
  <si>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</si>
  <si>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</si>
  <si>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</si>
  <si>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</si>
  <si>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</si>
  <si>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</si>
  <si>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</si>
  <si>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</si>
  <si>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</si>
  <si>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</si>
  <si>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</si>
  <si>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</si>
  <si>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</si>
  <si>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</si>
  <si>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</si>
  <si>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</si>
  <si>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</si>
  <si>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</si>
  <si>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</si>
  <si>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</si>
  <si>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</si>
  <si>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</si>
  <si>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</si>
  <si>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</si>
  <si>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</si>
  <si>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</si>
  <si>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</si>
  <si>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</si>
  <si>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</si>
  <si>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</si>
  <si>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</si>
  <si>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</si>
  <si>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</si>
  <si>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</si>
  <si>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</si>
  <si>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</si>
  <si>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</si>
  <si>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</si>
  <si>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</si>
  <si>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</si>
  <si>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</si>
  <si>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</si>
  <si>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</si>
  <si>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</si>
  <si>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</si>
  <si>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</si>
  <si>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</si>
  <si>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</si>
  <si>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</si>
  <si>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</si>
  <si>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</si>
  <si>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</si>
  <si>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</si>
  <si>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</si>
  <si>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</si>
  <si>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</si>
  <si>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</si>
  <si>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</si>
  <si>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</si>
  <si>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</si>
  <si>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</si>
  <si>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</si>
  <si>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</si>
  <si>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</si>
  <si>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</si>
  <si>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</si>
  <si>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</si>
  <si>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</si>
  <si>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</si>
  <si>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</si>
  <si>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</si>
  <si>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</si>
  <si>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</si>
  <si>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</si>
  <si>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</si>
  <si>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</si>
  <si>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</si>
  <si>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</si>
  <si>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</si>
  <si>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</si>
  <si>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</si>
  <si>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</si>
  <si>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</si>
  <si>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</si>
  <si>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</si>
  <si>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</si>
  <si>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</si>
  <si>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</si>
  <si>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</si>
  <si>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</si>
  <si>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</si>
  <si>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</si>
  <si>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</si>
  <si>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</si>
  <si>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</si>
  <si>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</si>
  <si>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</si>
  <si>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</si>
  <si>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</si>
  <si>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</si>
  <si>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</si>
  <si>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</si>
  <si>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</si>
  <si>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</si>
  <si>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</si>
  <si>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</si>
  <si>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</si>
  <si>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</si>
  <si>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</si>
  <si>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</si>
  <si>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</si>
  <si>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</si>
  <si>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</si>
  <si>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</si>
  <si>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</si>
  <si>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</si>
  <si>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</si>
  <si>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</si>
  <si>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</si>
  <si>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</si>
  <si>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</si>
  <si>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</si>
  <si>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</si>
  <si>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</si>
  <si>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</si>
  <si>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</si>
  <si>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</si>
  <si>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</si>
  <si>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</si>
  <si>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</si>
  <si>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</si>
  <si>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</si>
  <si>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</si>
  <si>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</si>
  <si>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</si>
  <si>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</si>
  <si>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</si>
  <si>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</si>
  <si>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</si>
  <si>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</si>
  <si>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</si>
  <si>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</si>
  <si>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</si>
  <si>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</si>
  <si>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</si>
  <si>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</si>
  <si>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</si>
  <si>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</si>
  <si>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</si>
  <si>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</si>
  <si>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</si>
  <si>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</si>
  <si>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</si>
  <si>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</si>
  <si>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</si>
  <si>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</si>
  <si>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</si>
  <si>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</si>
  <si>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</si>
  <si>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</si>
  <si>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</si>
  <si>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</si>
  <si>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</si>
  <si>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</si>
  <si>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</si>
  <si>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</si>
  <si>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</si>
  <si>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</si>
  <si>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</si>
  <si>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</si>
  <si>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</si>
  <si>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</si>
  <si>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</si>
  <si>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</si>
  <si>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</si>
  <si>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</si>
  <si>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</si>
  <si>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</si>
  <si>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</si>
  <si>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</si>
  <si>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</si>
  <si>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</si>
  <si>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</si>
  <si>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</si>
  <si>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</si>
  <si>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</si>
  <si>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</si>
  <si>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</si>
  <si>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</si>
  <si>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</si>
  <si>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</si>
  <si>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</si>
  <si>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</si>
  <si>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</si>
  <si>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</si>
  <si>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</si>
  <si>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</si>
  <si>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</si>
  <si>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</si>
  <si>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</si>
  <si>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</si>
  <si>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</si>
  <si>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</si>
  <si>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</si>
  <si>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</si>
  <si>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</si>
  <si>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</si>
  <si>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</si>
  <si>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</si>
  <si>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</si>
  <si>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</si>
  <si>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</si>
  <si>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</si>
  <si>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</si>
  <si>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</si>
  <si>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</si>
  <si>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</si>
  <si>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</si>
  <si>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</si>
  <si>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</si>
  <si>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</si>
  <si>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</si>
  <si>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</si>
  <si>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</si>
  <si>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</si>
  <si>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</si>
  <si>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</si>
  <si>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</si>
  <si>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</si>
  <si>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</si>
  <si>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</si>
  <si>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</si>
  <si>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</si>
  <si>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</si>
  <si>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</si>
  <si>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</si>
  <si>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</si>
  <si>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</si>
  <si>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</si>
  <si>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</si>
  <si>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</si>
  <si>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</si>
  <si>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</si>
  <si>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</si>
  <si>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</si>
  <si>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</si>
  <si>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</si>
  <si>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</si>
  <si>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</si>
  <si>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</si>
  <si>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</si>
  <si>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</si>
  <si>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</si>
  <si>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</si>
  <si>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</si>
  <si>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</si>
  <si>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</si>
  <si>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</si>
  <si>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</si>
  <si>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</si>
  <si>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</si>
  <si>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</si>
  <si>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</si>
  <si>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</si>
  <si>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</si>
  <si>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</si>
  <si>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</si>
  <si>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</si>
  <si>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</si>
  <si>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</si>
  <si>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</si>
  <si>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</si>
  <si>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</si>
  <si>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</si>
  <si>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</si>
  <si>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</si>
  <si>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</si>
  <si>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</si>
  <si>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</si>
  <si>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</si>
  <si>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</si>
  <si>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</si>
  <si>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</si>
  <si>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</si>
  <si>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</si>
  <si>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</si>
  <si>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</si>
  <si>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</si>
  <si>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</si>
  <si>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</si>
  <si>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</si>
  <si>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</si>
  <si>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</si>
  <si>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</si>
  <si>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</si>
  <si>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</si>
  <si>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</si>
  <si>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</si>
  <si>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</si>
  <si>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</si>
  <si>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</si>
  <si>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</si>
  <si>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</si>
  <si>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</si>
  <si>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</si>
  <si>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</si>
  <si>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</si>
  <si>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</si>
  <si>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</si>
  <si>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</si>
  <si>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</si>
  <si>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</si>
  <si>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</si>
  <si>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</si>
  <si>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</si>
  <si>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</si>
  <si>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</si>
  <si>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</si>
  <si>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</si>
  <si>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</si>
  <si>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</si>
  <si>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</si>
  <si>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</si>
  <si>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</si>
  <si>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</si>
  <si>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</si>
  <si>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</si>
  <si>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</si>
  <si>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</si>
  <si>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</si>
  <si>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</si>
  <si>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</si>
  <si>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</si>
  <si>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</si>
  <si>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</si>
  <si>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</si>
  <si>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</si>
  <si>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</si>
  <si>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</si>
  <si>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</si>
  <si>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</si>
  <si>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</si>
  <si>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</si>
  <si>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</si>
  <si>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</si>
  <si>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</si>
  <si>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</si>
  <si>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</si>
  <si>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</si>
  <si>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</si>
  <si>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</si>
  <si>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</si>
  <si>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</si>
  <si>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</si>
  <si>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</si>
  <si>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</si>
  <si>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</si>
  <si>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</si>
  <si>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</si>
  <si>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</si>
  <si>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</si>
  <si>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</si>
  <si>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</si>
  <si>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</si>
  <si>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</si>
  <si>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</si>
  <si>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</si>
  <si>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</si>
  <si>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</si>
  <si>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</si>
  <si>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</si>
  <si>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</si>
  <si>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</si>
  <si>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</si>
  <si>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</si>
  <si>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</si>
  <si>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</si>
  <si>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</si>
  <si>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</si>
  <si>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</si>
  <si>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</si>
  <si>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</si>
  <si>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</si>
  <si>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</si>
  <si>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</si>
  <si>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</si>
  <si>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</si>
  <si>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</si>
  <si>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</si>
  <si>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</si>
  <si>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</si>
  <si>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</si>
  <si>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</si>
  <si>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</si>
  <si>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</si>
  <si>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</si>
  <si>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</si>
  <si>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</si>
  <si>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</si>
  <si>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</si>
  <si>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</si>
  <si>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</si>
  <si>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</si>
  <si>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</si>
  <si>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</si>
  <si>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</si>
  <si>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</si>
  <si>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</si>
  <si>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</si>
  <si>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</si>
  <si>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</si>
  <si>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</si>
  <si>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</si>
  <si>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</si>
  <si>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</si>
  <si>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</si>
  <si>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</si>
  <si>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</si>
  <si>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</si>
  <si>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</si>
  <si>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</si>
  <si>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</si>
  <si>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</si>
  <si>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</si>
  <si>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</si>
  <si>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</si>
  <si>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</si>
  <si>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</si>
  <si>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</si>
  <si>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</si>
  <si>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</si>
  <si>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</si>
  <si>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</si>
  <si>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</si>
  <si>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</si>
  <si>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</si>
  <si>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</si>
  <si>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</si>
  <si>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</si>
  <si>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</si>
  <si>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</si>
  <si>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</si>
  <si>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</si>
  <si>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</si>
  <si>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</si>
  <si>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</si>
  <si>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</si>
  <si>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</si>
  <si>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</si>
  <si>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</si>
  <si>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</si>
  <si>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</si>
  <si>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</si>
  <si>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</si>
  <si>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</si>
  <si>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</si>
  <si>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</si>
  <si>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</si>
  <si>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</si>
  <si>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</si>
  <si>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</si>
  <si>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</si>
  <si>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</si>
  <si>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</si>
  <si>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</si>
  <si>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</si>
  <si>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</si>
  <si>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</si>
  <si>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</si>
  <si>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</si>
  <si>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</si>
  <si>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</si>
  <si>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</si>
  <si>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</si>
  <si>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</si>
  <si>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</si>
  <si>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</si>
  <si>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</si>
  <si>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</si>
  <si>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</si>
  <si>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</si>
  <si>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</si>
  <si>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</si>
  <si>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</si>
  <si>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</si>
  <si>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</si>
  <si>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</si>
  <si>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</si>
  <si>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</si>
  <si>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</si>
  <si>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</si>
  <si>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</si>
  <si>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</si>
  <si>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</si>
  <si>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</si>
  <si>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</si>
  <si>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</si>
  <si>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</si>
  <si>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</si>
  <si>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</si>
  <si>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</si>
  <si>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</si>
  <si>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</si>
  <si>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</si>
  <si>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</si>
  <si>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</si>
  <si>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</si>
  <si>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</si>
  <si>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</si>
  <si>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</si>
  <si>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</si>
  <si>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</si>
  <si>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</si>
  <si>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</si>
  <si>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</si>
  <si>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</si>
  <si>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</si>
  <si>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</si>
  <si>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</si>
  <si>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</si>
  <si>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</si>
  <si>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</si>
  <si>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</si>
  <si>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</si>
  <si>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</si>
  <si>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</si>
  <si>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</si>
  <si>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</si>
  <si>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</si>
  <si>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</si>
  <si>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</si>
  <si>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</si>
  <si>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</si>
  <si>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</si>
  <si>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</si>
  <si>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</si>
  <si>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</si>
  <si>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</si>
  <si>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</si>
  <si>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</si>
  <si>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</si>
  <si>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</si>
  <si>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</si>
  <si>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</si>
  <si>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</si>
  <si>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</si>
  <si>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</si>
  <si>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</si>
  <si>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</si>
  <si>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</si>
  <si>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</si>
  <si>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</si>
  <si>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</si>
  <si>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</si>
  <si>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</si>
  <si>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</si>
  <si>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</si>
  <si>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</si>
  <si>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</si>
  <si>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</si>
  <si>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</si>
  <si>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</si>
  <si>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</si>
  <si>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</si>
  <si>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</si>
  <si>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</si>
  <si>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</si>
  <si>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</si>
  <si>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</si>
  <si>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</si>
  <si>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</si>
  <si>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</si>
  <si>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</si>
  <si>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</si>
  <si>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</si>
  <si>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</si>
  <si>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</si>
  <si>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</si>
  <si>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</si>
  <si>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</si>
  <si>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</si>
  <si>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</si>
  <si>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</si>
  <si>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</si>
  <si>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</si>
  <si>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</si>
  <si>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</si>
  <si>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</si>
  <si>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</si>
  <si>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</si>
  <si>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</si>
  <si>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</si>
  <si>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</si>
  <si>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</si>
  <si>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</si>
  <si>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</si>
  <si>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</si>
  <si>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</si>
  <si>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</si>
  <si>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</si>
  <si>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</si>
  <si>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</si>
  <si>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</si>
  <si>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</si>
  <si>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</si>
  <si>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</si>
  <si>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</si>
  <si>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</si>
  <si>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</si>
  <si>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</si>
  <si>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</si>
  <si>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</si>
  <si>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</si>
  <si>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</si>
  <si>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</si>
  <si>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</si>
  <si>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</si>
  <si>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</si>
  <si>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</si>
  <si>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</si>
  <si>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</si>
  <si>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</si>
  <si>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</si>
  <si>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</si>
  <si>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</si>
  <si>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</si>
  <si>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</si>
  <si>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</si>
  <si>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</si>
  <si>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</si>
  <si>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</si>
  <si>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</si>
  <si>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</si>
  <si>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</si>
  <si>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</si>
  <si>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</si>
  <si>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</si>
  <si>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</si>
  <si>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</si>
  <si>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</si>
  <si>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</si>
  <si>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</si>
  <si>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</si>
  <si>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</si>
  <si>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</si>
  <si>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</si>
  <si>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</si>
  <si>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</si>
  <si>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</si>
  <si>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</si>
  <si>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</si>
  <si>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</si>
  <si>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</si>
  <si>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</si>
  <si>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</si>
  <si>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</si>
  <si>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</si>
  <si>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</si>
  <si>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</si>
  <si>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</si>
  <si>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</si>
  <si>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</si>
  <si>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</si>
  <si>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</si>
  <si>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</si>
  <si>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</si>
  <si>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</si>
  <si>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</si>
  <si>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</si>
  <si>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</si>
  <si>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</si>
  <si>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</si>
  <si>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</si>
  <si>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</si>
  <si>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</si>
  <si>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</si>
  <si>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</si>
  <si>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</si>
  <si>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</si>
  <si>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</si>
  <si>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</si>
  <si>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</si>
  <si>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</si>
  <si>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</si>
  <si>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</si>
  <si>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</si>
  <si>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</si>
  <si>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</si>
  <si>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</si>
  <si>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</si>
  <si>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</si>
  <si>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</si>
  <si>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</si>
  <si>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</si>
  <si>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</si>
  <si>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</si>
  <si>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</si>
  <si>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</si>
  <si>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</si>
  <si>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</si>
  <si>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</si>
  <si>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</si>
  <si>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</si>
  <si>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</si>
  <si>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</si>
  <si>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</si>
  <si>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</si>
  <si>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</si>
  <si>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</si>
  <si>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</si>
  <si>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</si>
  <si>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</si>
  <si>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</si>
  <si>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</si>
  <si>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</si>
  <si>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</si>
  <si>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</si>
  <si>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</si>
  <si>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</si>
  <si>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</si>
  <si>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</si>
  <si>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</si>
  <si>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</si>
  <si>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</si>
  <si>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</si>
  <si>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</si>
  <si>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</si>
  <si>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</si>
  <si>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</si>
  <si>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</si>
  <si>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</si>
  <si>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</si>
  <si>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</si>
  <si>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</si>
  <si>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</si>
  <si>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</si>
  <si>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</si>
  <si>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</si>
  <si>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</si>
  <si>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</si>
  <si>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</si>
  <si>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</si>
  <si>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</si>
  <si>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</si>
  <si>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</si>
  <si>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</si>
  <si>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</si>
  <si>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</si>
  <si>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</si>
  <si>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</si>
  <si>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</si>
  <si>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</si>
  <si>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</si>
  <si>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</si>
  <si>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</si>
  <si>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</si>
  <si>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</si>
  <si>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</si>
  <si>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</si>
  <si>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</si>
  <si>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</si>
  <si>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</si>
  <si>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</si>
  <si>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</si>
  <si>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</si>
  <si>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</si>
  <si>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</si>
  <si>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</si>
  <si>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</si>
  <si>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</si>
  <si>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</si>
  <si>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</si>
  <si>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</si>
  <si>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</si>
  <si>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</si>
  <si>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</si>
  <si>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</si>
  <si>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</si>
  <si>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</si>
  <si>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</si>
  <si>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</si>
  <si>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</si>
  <si>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</si>
  <si>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</si>
  <si>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</si>
  <si>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</si>
  <si>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</si>
  <si>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</si>
  <si>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</si>
  <si>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</si>
  <si>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</si>
  <si>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</si>
  <si>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</si>
  <si>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</si>
  <si>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</si>
  <si>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</si>
  <si>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</si>
  <si>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</si>
  <si>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</si>
  <si>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</si>
  <si>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</si>
  <si>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</si>
  <si>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</si>
  <si>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</si>
  <si>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</si>
  <si>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</si>
  <si>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</si>
  <si>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</si>
  <si>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</si>
  <si>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</si>
  <si>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</si>
  <si>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</si>
  <si>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</si>
  <si>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</si>
  <si>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</si>
  <si>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</si>
  <si>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</si>
  <si>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</si>
  <si>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</si>
  <si>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</si>
  <si>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</si>
  <si>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</si>
  <si>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</si>
  <si>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</si>
  <si>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</si>
  <si>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</si>
  <si>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</si>
  <si>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</si>
  <si>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</si>
  <si>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</si>
  <si>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</si>
  <si>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</si>
  <si>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</si>
  <si>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</si>
  <si>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</si>
  <si>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</si>
  <si>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</si>
  <si>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</si>
  <si>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</si>
  <si>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</si>
  <si>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</si>
  <si>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</si>
  <si>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</si>
  <si>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</si>
  <si>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</si>
  <si>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</si>
  <si>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</si>
  <si>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</si>
  <si>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</si>
  <si>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</si>
  <si>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</si>
  <si>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</si>
  <si>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</si>
  <si>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</si>
  <si>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</si>
  <si>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</si>
  <si>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</si>
  <si>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</si>
  <si>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</si>
  <si>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</si>
  <si>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</si>
  <si>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</si>
  <si>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</si>
  <si>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</si>
  <si>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</si>
  <si>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</si>
  <si>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</si>
  <si>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</si>
  <si>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</si>
  <si>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</si>
  <si>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</si>
  <si>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</si>
  <si>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</si>
  <si>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</si>
  <si>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</si>
  <si>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</si>
  <si>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</si>
  <si>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</si>
  <si>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</si>
  <si>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</si>
  <si>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</si>
  <si>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</si>
  <si>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</si>
  <si>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</si>
  <si>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</si>
  <si>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</si>
  <si>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</si>
  <si>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</si>
  <si>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</si>
  <si>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</si>
  <si>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</si>
  <si>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</si>
  <si>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</si>
  <si>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</si>
  <si>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</si>
  <si>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</si>
  <si>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</si>
  <si>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</si>
  <si>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</si>
  <si>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</si>
  <si>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</si>
  <si>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</si>
  <si>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</si>
  <si>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</si>
  <si>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</si>
  <si>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</si>
  <si>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</si>
  <si>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</si>
  <si>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</si>
  <si>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</si>
  <si>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</si>
  <si>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</si>
  <si>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</si>
  <si>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</si>
  <si>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</si>
  <si>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</si>
  <si>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</si>
  <si>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</si>
  <si>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</si>
  <si>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</si>
  <si>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</si>
  <si>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</si>
  <si>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</si>
  <si>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</si>
  <si>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</si>
  <si>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</si>
  <si>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</si>
  <si>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</si>
  <si>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</si>
  <si>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</si>
  <si>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</si>
  <si>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</si>
  <si>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</si>
  <si>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</si>
  <si>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</si>
  <si>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</si>
  <si>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</si>
  <si>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</si>
  <si>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</si>
  <si>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</si>
  <si>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</si>
  <si>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</si>
  <si>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</si>
  <si>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</si>
  <si>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</si>
  <si>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</si>
  <si>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</si>
  <si>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</si>
  <si>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</si>
  <si>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</si>
  <si>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</si>
  <si>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</si>
  <si>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</si>
  <si>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</si>
  <si>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</si>
  <si>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</si>
  <si>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</si>
  <si>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</si>
  <si>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</si>
  <si>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</si>
  <si>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</si>
  <si>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</si>
  <si>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</si>
  <si>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</si>
  <si>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</si>
  <si>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</si>
  <si>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</si>
  <si>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</si>
  <si>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</si>
  <si>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</si>
  <si>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</si>
  <si>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</si>
  <si>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</si>
  <si>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</si>
  <si>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</si>
  <si>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</si>
  <si>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</si>
  <si>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</si>
  <si>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</si>
  <si>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</si>
  <si>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</si>
  <si>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</si>
  <si>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</si>
  <si>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</si>
  <si>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</si>
  <si>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</si>
  <si>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</si>
  <si>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</si>
  <si>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</si>
  <si>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</si>
  <si>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</si>
  <si>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</si>
  <si>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</si>
  <si>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</si>
  <si>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</si>
  <si>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</si>
  <si>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</si>
  <si>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</si>
  <si>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</si>
  <si>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</si>
  <si>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</si>
  <si>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</si>
  <si>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</si>
  <si>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</si>
  <si>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</si>
  <si>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</si>
  <si>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</si>
  <si>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</si>
  <si>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</si>
  <si>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</si>
  <si>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</si>
  <si>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</si>
  <si>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</si>
  <si>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</si>
  <si>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</si>
  <si>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</si>
  <si>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</si>
  <si>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</si>
  <si>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</si>
  <si>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</si>
  <si>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</si>
  <si>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</si>
  <si>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</si>
  <si>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</si>
  <si>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</si>
  <si>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</si>
  <si>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</si>
  <si>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</si>
  <si>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</si>
  <si>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</si>
  <si>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</si>
  <si>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</si>
  <si>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</si>
  <si>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</si>
  <si>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</si>
  <si>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</si>
  <si>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</si>
  <si>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</si>
  <si>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</si>
  <si>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</si>
  <si>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</si>
  <si>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</si>
  <si>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</si>
  <si>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</si>
  <si>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</si>
  <si>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</si>
  <si>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</si>
  <si>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</si>
  <si>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</si>
  <si>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</si>
  <si>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</si>
  <si>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</si>
  <si>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</si>
  <si>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</si>
  <si>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</si>
  <si>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</si>
  <si>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</si>
  <si>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</si>
  <si>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</si>
  <si>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</si>
  <si>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</si>
  <si>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</si>
  <si>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</si>
  <si>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</si>
  <si>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</si>
  <si>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</si>
  <si>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</si>
  <si>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</si>
  <si>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</si>
  <si>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</si>
  <si>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</si>
  <si>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</si>
  <si>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</si>
  <si>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</si>
  <si>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</si>
  <si>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</si>
  <si>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</si>
  <si>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</si>
  <si>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</si>
  <si>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</si>
  <si>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</si>
  <si>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</si>
  <si>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</si>
  <si>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</si>
  <si>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</si>
  <si>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</si>
  <si>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</si>
  <si>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</si>
  <si>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</si>
  <si>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</si>
  <si>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</si>
  <si>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</si>
  <si>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</si>
  <si>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</si>
  <si>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</si>
  <si>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</si>
  <si>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</si>
  <si>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</si>
  <si>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</si>
  <si>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</si>
  <si>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</si>
  <si>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</si>
  <si>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</si>
  <si>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</si>
  <si>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</si>
  <si>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</si>
  <si>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</si>
  <si>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</si>
  <si>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</si>
  <si>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</si>
  <si>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</si>
  <si>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</si>
  <si>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</si>
  <si>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</si>
  <si>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</si>
  <si>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</si>
  <si>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</si>
  <si>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</si>
  <si>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</si>
  <si>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</si>
  <si>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</si>
  <si>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</si>
  <si>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</si>
  <si>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</si>
  <si>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</si>
  <si>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</si>
  <si>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</si>
  <si>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</si>
  <si>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</si>
  <si>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</si>
  <si>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</si>
  <si>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</si>
  <si>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</si>
  <si>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</si>
  <si>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</si>
  <si>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</si>
  <si>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</si>
  <si>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</si>
  <si>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</si>
  <si>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</si>
  <si>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</si>
  <si>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</si>
  <si>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</si>
  <si>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</si>
  <si>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</si>
  <si>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</si>
  <si>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</si>
  <si>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</si>
  <si>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</si>
  <si>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</si>
  <si>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</si>
  <si>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</si>
  <si>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</si>
  <si>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</si>
  <si>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</si>
  <si>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</si>
  <si>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</si>
  <si>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</si>
  <si>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</si>
  <si>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</si>
  <si>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</si>
  <si>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</si>
  <si>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</si>
  <si>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</si>
  <si>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</si>
  <si>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</si>
  <si>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</si>
  <si>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</si>
  <si>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</si>
  <si>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</si>
  <si>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</si>
  <si>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</si>
  <si>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</si>
  <si>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</si>
  <si>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</si>
  <si>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</si>
  <si>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</si>
  <si>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</si>
  <si>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</si>
  <si>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</si>
  <si>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</si>
  <si>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</si>
  <si>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</si>
  <si>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</si>
  <si>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</si>
  <si>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</si>
  <si>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</si>
  <si>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</si>
  <si>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</si>
  <si>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</si>
  <si>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</si>
  <si>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</si>
  <si>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</si>
  <si>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</si>
  <si>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</si>
  <si>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</si>
  <si>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</si>
  <si>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</si>
  <si>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</si>
  <si>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</si>
  <si>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</si>
  <si>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</si>
  <si>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</si>
  <si>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</si>
  <si>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</si>
  <si>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</si>
  <si>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</si>
  <si>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</si>
  <si>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</si>
  <si>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</si>
  <si>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</si>
  <si>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</si>
  <si>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</si>
  <si>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</si>
  <si>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</si>
  <si>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</si>
  <si>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</si>
  <si>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</si>
  <si>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</si>
  <si>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</si>
  <si>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</si>
  <si>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</si>
  <si>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</si>
  <si>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</si>
  <si>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</si>
  <si>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</si>
  <si>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</si>
  <si>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</si>
  <si>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</si>
  <si>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</si>
  <si>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</si>
  <si>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</si>
  <si>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</si>
  <si>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</si>
  <si>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</si>
  <si>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</si>
  <si>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</si>
  <si>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</si>
  <si>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</si>
  <si>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</si>
  <si>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</si>
  <si>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</si>
  <si>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</si>
  <si>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</si>
  <si>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</si>
  <si>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</si>
  <si>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</si>
  <si>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</si>
  <si>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</si>
  <si>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</si>
  <si>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</si>
  <si>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</si>
  <si>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</si>
  <si>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</si>
  <si>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</si>
  <si>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</si>
  <si>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</si>
  <si>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</si>
  <si>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</si>
  <si>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</si>
  <si>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</si>
  <si>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</si>
  <si>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</si>
  <si>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</si>
  <si>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</si>
  <si>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</si>
  <si>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</si>
  <si>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</si>
  <si>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</si>
  <si>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</si>
  <si>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</si>
  <si>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</si>
  <si>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</si>
  <si>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</si>
  <si>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</si>
  <si>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</si>
  <si>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</si>
  <si>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</si>
  <si>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</si>
  <si>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</si>
  <si>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</si>
  <si>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</si>
  <si>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</si>
  <si>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</si>
  <si>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</si>
  <si>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</si>
  <si>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</si>
  <si>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</si>
  <si>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</si>
  <si>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</si>
  <si>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</si>
  <si>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</si>
  <si>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</si>
  <si>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</si>
  <si>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</si>
  <si>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</si>
  <si>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</si>
  <si>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</si>
  <si>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</si>
  <si>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</si>
  <si>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</si>
  <si>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</si>
  <si>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</si>
  <si>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</si>
  <si>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</si>
  <si>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</si>
  <si>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</si>
  <si>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</si>
  <si>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</si>
  <si>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</si>
  <si>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</si>
  <si>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</si>
  <si>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</si>
  <si>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</si>
  <si>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</si>
  <si>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</si>
  <si>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</si>
  <si>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</si>
  <si>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</si>
  <si>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</si>
  <si>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</si>
  <si>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</si>
  <si>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</si>
  <si>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</si>
  <si>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</si>
  <si>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</si>
  <si>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</si>
  <si>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</si>
  <si>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</si>
  <si>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</si>
  <si>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</si>
  <si>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</si>
  <si>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</si>
  <si>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</si>
  <si>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</si>
  <si>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</si>
  <si>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</si>
  <si>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</si>
  <si>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</si>
  <si>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</si>
  <si>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</si>
  <si>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</si>
  <si>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</si>
  <si>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</si>
  <si>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</si>
  <si>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</si>
  <si>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</si>
  <si>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</si>
  <si>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</si>
  <si>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</si>
  <si>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</si>
  <si>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</si>
  <si>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</si>
  <si>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</si>
  <si>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</si>
  <si>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</si>
  <si>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</si>
  <si>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</si>
  <si>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</si>
  <si>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</si>
  <si>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</si>
  <si>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</si>
  <si>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</si>
  <si>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</si>
  <si>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</si>
  <si>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</si>
  <si>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</si>
  <si>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</si>
  <si>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</si>
  <si>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</si>
  <si>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</si>
  <si>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</si>
  <si>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</si>
  <si>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</si>
  <si>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</si>
  <si>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</si>
  <si>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</si>
  <si>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</si>
  <si>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</si>
  <si>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</si>
  <si>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</si>
  <si>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</si>
  <si>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</si>
  <si>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</si>
  <si>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</si>
  <si>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</si>
  <si>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</si>
  <si>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</si>
  <si>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</si>
  <si>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</si>
  <si>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</si>
  <si>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</si>
  <si>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</si>
  <si>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</si>
  <si>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</si>
  <si>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</si>
  <si>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</si>
  <si>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</si>
  <si>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</si>
  <si>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</si>
  <si>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</si>
  <si>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</si>
  <si>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</si>
  <si>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</si>
  <si>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</si>
  <si>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</si>
  <si>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</si>
  <si>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</si>
  <si>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</si>
  <si>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</si>
  <si>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</si>
  <si>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</si>
  <si>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</si>
  <si>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</si>
  <si>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</si>
  <si>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</si>
  <si>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</si>
  <si>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</si>
  <si>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</si>
  <si>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</si>
  <si>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</si>
  <si>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</si>
  <si>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</si>
  <si>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</si>
  <si>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</si>
  <si>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</si>
  <si>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</si>
  <si>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</si>
  <si>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</si>
  <si>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</si>
  <si>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</si>
  <si>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</si>
  <si>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</si>
  <si>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</si>
  <si>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</si>
  <si>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</si>
  <si>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</si>
  <si>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</si>
  <si>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</si>
  <si>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</si>
  <si>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</si>
  <si>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</si>
  <si>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</si>
  <si>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</si>
  <si>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</si>
  <si>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</si>
  <si>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</si>
  <si>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</si>
  <si>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</si>
  <si>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</si>
  <si>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</si>
  <si>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</si>
  <si>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</si>
  <si>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</si>
  <si>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</si>
  <si>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</si>
  <si>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</si>
  <si>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</si>
  <si>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</si>
  <si>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</si>
  <si>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</si>
  <si>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</si>
  <si>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</si>
  <si>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</si>
  <si>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</si>
  <si>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</si>
  <si>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</si>
  <si>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</si>
  <si>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</si>
  <si>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</si>
  <si>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</si>
  <si>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</si>
  <si>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</si>
  <si>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</si>
  <si>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</si>
  <si>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</si>
  <si>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</si>
  <si>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</si>
  <si>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</si>
  <si>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</si>
  <si>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</si>
  <si>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</si>
  <si>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</si>
  <si>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</si>
  <si>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</si>
  <si>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</si>
  <si>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</si>
  <si>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</si>
  <si>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</si>
  <si>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</si>
  <si>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</si>
  <si>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</si>
  <si>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</si>
  <si>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</si>
  <si>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</si>
  <si>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</si>
  <si>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</si>
  <si>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</si>
  <si>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</si>
  <si>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</si>
  <si>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</si>
  <si>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</si>
  <si>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</si>
  <si>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</si>
  <si>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</si>
  <si>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</si>
  <si>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</si>
  <si>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</si>
  <si>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</si>
  <si>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</si>
  <si>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</si>
  <si>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</si>
  <si>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</si>
  <si>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</si>
  <si>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</si>
  <si>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</si>
  <si>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</si>
  <si>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</si>
  <si>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</si>
  <si>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</si>
  <si>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</si>
  <si>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</si>
  <si>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</si>
  <si>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</si>
  <si>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</si>
  <si>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</si>
  <si>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</si>
  <si>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</si>
  <si>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</si>
  <si>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</si>
  <si>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</si>
  <si>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</si>
  <si>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</si>
  <si>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</si>
  <si>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</si>
  <si>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</si>
  <si>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</si>
  <si>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</si>
  <si>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</si>
  <si>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</si>
  <si>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</si>
  <si>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</si>
  <si>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</si>
  <si>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</si>
  <si>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</si>
  <si>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</si>
  <si>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</si>
  <si>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</si>
  <si>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</si>
  <si>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</si>
  <si>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</si>
  <si>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</si>
  <si>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</si>
  <si>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</si>
  <si>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</si>
  <si>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</si>
  <si>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</si>
  <si>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</si>
  <si>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</si>
  <si>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</si>
  <si>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</si>
  <si>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</si>
  <si>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</si>
  <si>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</si>
  <si>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</si>
  <si>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</si>
  <si>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</si>
  <si>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</si>
  <si>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</si>
  <si>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</si>
  <si>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</si>
  <si>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</si>
  <si>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</si>
  <si>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</si>
  <si>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</si>
  <si>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</si>
  <si>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</si>
  <si>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</si>
  <si>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</si>
  <si>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</si>
  <si>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</si>
  <si>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</si>
  <si>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</si>
  <si>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</si>
  <si>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</si>
  <si>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</si>
  <si>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</si>
  <si>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</si>
  <si>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</si>
  <si>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</si>
  <si>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</si>
  <si>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</si>
  <si>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</si>
  <si>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</si>
  <si>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</si>
  <si>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</si>
  <si>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</si>
  <si>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</si>
  <si>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</si>
  <si>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</si>
  <si>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</si>
  <si>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</si>
  <si>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</si>
  <si>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</si>
  <si>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</si>
  <si>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</si>
  <si>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</si>
  <si>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</si>
  <si>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</si>
  <si>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</si>
  <si>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</si>
  <si>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</si>
  <si>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</si>
  <si>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</si>
  <si>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</si>
  <si>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</si>
  <si>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</si>
  <si>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</si>
  <si>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</si>
  <si>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</si>
  <si>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</si>
  <si>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</si>
  <si>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</si>
  <si>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</si>
  <si>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</si>
  <si>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</si>
  <si>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</si>
  <si>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</si>
  <si>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</si>
  <si>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</si>
  <si>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</si>
  <si>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</si>
  <si>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</si>
  <si>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</si>
  <si>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</si>
  <si>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</si>
  <si>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</si>
  <si>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</si>
  <si>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</si>
  <si>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</si>
  <si>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</si>
  <si>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</si>
  <si>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</si>
  <si>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</si>
  <si>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</si>
  <si>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</si>
  <si>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</si>
  <si>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</si>
  <si>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</si>
  <si>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</si>
  <si>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</si>
  <si>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</si>
  <si>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</si>
  <si>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</si>
  <si>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</si>
  <si>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</si>
  <si>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</si>
  <si>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</si>
  <si>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</si>
  <si>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</si>
  <si>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</si>
  <si>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</si>
  <si>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</si>
  <si>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</si>
  <si>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</si>
  <si>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</si>
  <si>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</si>
  <si>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</si>
  <si>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</si>
  <si>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</si>
  <si>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</si>
  <si>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</si>
  <si>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</si>
  <si>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</si>
  <si>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</si>
  <si>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</si>
  <si>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</si>
  <si>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</si>
  <si>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</si>
  <si>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</si>
  <si>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</si>
  <si>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</si>
  <si>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</si>
  <si>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</si>
  <si>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</si>
  <si>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</si>
  <si>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</si>
  <si>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</si>
  <si>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</si>
  <si>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</si>
  <si>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</si>
  <si>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</si>
  <si>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</si>
  <si>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</si>
  <si>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</si>
  <si>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</si>
  <si>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</si>
  <si>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</si>
  <si>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</si>
  <si>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</si>
  <si>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</si>
  <si>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</si>
  <si>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</si>
  <si>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</si>
  <si>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</si>
  <si>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</si>
  <si>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</si>
  <si>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</si>
  <si>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</si>
  <si>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</si>
  <si>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</si>
  <si>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</si>
  <si>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</si>
  <si>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</si>
  <si>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</si>
  <si>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</si>
  <si>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</si>
  <si>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</si>
  <si>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</si>
  <si>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</si>
  <si>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</si>
  <si>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</si>
  <si>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</si>
  <si>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</si>
  <si>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</si>
  <si>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</si>
  <si>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</si>
  <si>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</si>
  <si>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</si>
  <si>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</si>
  <si>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</si>
  <si>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</si>
  <si>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</si>
  <si>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</si>
  <si>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</si>
  <si>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</si>
  <si>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</si>
  <si>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</si>
  <si>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</si>
  <si>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</si>
  <si>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</si>
  <si>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</si>
  <si>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</si>
  <si>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</si>
  <si>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</si>
  <si>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</si>
  <si>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</si>
  <si>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</si>
  <si>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</si>
  <si>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</si>
  <si>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</si>
  <si>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</si>
  <si>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</si>
  <si>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</si>
  <si>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</si>
  <si>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</si>
  <si>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</si>
  <si>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</si>
  <si>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</si>
  <si>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</si>
  <si>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</si>
  <si>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</si>
  <si>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</si>
  <si>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</si>
  <si>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</si>
  <si>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</si>
  <si>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</si>
  <si>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</si>
  <si>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</si>
  <si>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</si>
  <si>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</si>
  <si>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</si>
  <si>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</si>
  <si>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</si>
  <si>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</si>
  <si>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</si>
  <si>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</si>
  <si>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</si>
  <si>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</si>
  <si>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</si>
  <si>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</si>
  <si>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</si>
  <si>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</si>
  <si>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</si>
  <si>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</si>
  <si>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</si>
  <si>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</si>
  <si>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</si>
  <si>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</si>
  <si>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</si>
  <si>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</si>
  <si>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</si>
  <si>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</si>
  <si>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</si>
  <si>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</si>
  <si>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</si>
  <si>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</si>
  <si>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</si>
  <si>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</si>
  <si>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</si>
  <si>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</si>
  <si>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</si>
  <si>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</si>
  <si>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</si>
  <si>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</si>
  <si>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</si>
  <si>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</si>
  <si>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</si>
  <si>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</si>
  <si>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</si>
  <si>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</si>
  <si>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</si>
  <si>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</si>
  <si>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</si>
  <si>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</si>
  <si>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</si>
  <si>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</si>
  <si>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</si>
  <si>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</si>
  <si>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</si>
  <si>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</si>
  <si>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</si>
  <si>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</si>
  <si>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</si>
  <si>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</si>
  <si>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</si>
  <si>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</si>
  <si>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</si>
  <si>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</si>
  <si>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</si>
  <si>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</si>
  <si>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</si>
  <si>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</si>
  <si>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</si>
  <si>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</si>
  <si>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</si>
  <si>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</si>
  <si>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</si>
  <si>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</si>
  <si>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</si>
  <si>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</si>
  <si>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</si>
  <si>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</si>
  <si>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</si>
  <si>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</si>
  <si>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</si>
  <si>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</si>
  <si>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</si>
  <si>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</si>
  <si>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</si>
  <si>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</si>
  <si>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</si>
  <si>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</si>
  <si>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</si>
  <si>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</si>
  <si>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</si>
  <si>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</si>
  <si>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</si>
  <si>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</si>
  <si>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</si>
  <si>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</si>
  <si>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</si>
  <si>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</si>
  <si>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</si>
  <si>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</si>
  <si>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</si>
  <si>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</si>
  <si>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</si>
  <si>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</si>
  <si>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</si>
  <si>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</si>
  <si>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</si>
  <si>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</si>
  <si>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</si>
  <si>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</si>
  <si>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</si>
  <si>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</si>
  <si>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</si>
  <si>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</si>
  <si>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</si>
  <si>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</si>
  <si>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</si>
  <si>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</si>
  <si>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</si>
  <si>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</si>
  <si>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</si>
  <si>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</si>
  <si>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</si>
  <si>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</si>
  <si>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</si>
  <si>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</si>
  <si>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</si>
  <si>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</si>
  <si>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</si>
  <si>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</si>
  <si>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</si>
  <si>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</si>
  <si>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</si>
  <si>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</si>
  <si>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</si>
  <si>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</si>
  <si>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</si>
  <si>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</si>
  <si>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</si>
  <si>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</si>
  <si>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</si>
  <si>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</si>
  <si>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</si>
  <si>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</si>
  <si>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</si>
  <si>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</si>
  <si>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</si>
  <si>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</si>
  <si>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</si>
  <si>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</si>
  <si>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</si>
  <si>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</si>
  <si>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</si>
  <si>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</si>
  <si>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</si>
  <si>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</si>
  <si>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</si>
  <si>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</si>
  <si>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</si>
  <si>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</si>
  <si>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</si>
  <si>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</si>
  <si>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</si>
  <si>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</si>
  <si>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</si>
  <si>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</si>
  <si>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</si>
  <si>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</si>
  <si>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</si>
  <si>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</si>
  <si>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</si>
  <si>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</si>
  <si>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</si>
  <si>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</si>
  <si>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</si>
  <si>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</si>
  <si>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</si>
  <si>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</si>
  <si>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</si>
  <si>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</si>
  <si>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</si>
  <si>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</si>
  <si>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</si>
  <si>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</si>
  <si>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</si>
  <si>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</si>
  <si>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</si>
  <si>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</si>
  <si>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</si>
  <si>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</si>
  <si>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</si>
  <si>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</si>
  <si>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</si>
  <si>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</si>
  <si>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</si>
  <si>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</si>
  <si>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</si>
  <si>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</si>
  <si>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</si>
  <si>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</si>
  <si>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</si>
  <si>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</si>
  <si>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</si>
  <si>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</si>
  <si>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</si>
  <si>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</si>
  <si>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</si>
  <si>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</si>
  <si>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</si>
  <si>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</si>
  <si>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</si>
  <si>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</si>
  <si>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</si>
  <si>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</si>
  <si>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</si>
  <si>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</si>
  <si>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</si>
  <si>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</si>
  <si>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</si>
  <si>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</si>
  <si>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</si>
  <si>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</si>
  <si>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</si>
  <si>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</si>
  <si>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</si>
  <si>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</si>
  <si>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</si>
  <si>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</si>
  <si>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</si>
  <si>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</si>
  <si>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</si>
  <si>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</si>
  <si>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</si>
  <si>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</si>
  <si>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</si>
  <si>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</si>
  <si>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</si>
  <si>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</si>
  <si>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</si>
  <si>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</si>
  <si>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</si>
  <si>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</si>
  <si>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</si>
  <si>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</si>
  <si>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</si>
  <si>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</si>
  <si>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</si>
  <si>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</si>
  <si>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</si>
  <si>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</si>
  <si>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</si>
  <si>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</si>
  <si>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</si>
  <si>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</si>
  <si>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</si>
  <si>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</si>
  <si>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</si>
  <si>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</si>
  <si>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</si>
  <si>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</si>
  <si>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</si>
  <si>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</si>
  <si>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</si>
  <si>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</si>
  <si>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</si>
  <si>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</si>
  <si>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</si>
  <si>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</si>
  <si>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</si>
  <si>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</si>
  <si>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</si>
  <si>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</si>
  <si>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</si>
  <si>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</si>
  <si>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</si>
  <si>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</si>
  <si>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</si>
  <si>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</si>
  <si>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</si>
  <si>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</si>
  <si>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</si>
  <si>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</si>
  <si>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</si>
  <si>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</si>
  <si>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</si>
  <si>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</si>
  <si>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</si>
  <si>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</si>
  <si>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</si>
  <si>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</si>
  <si>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</si>
  <si>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</si>
  <si>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</si>
  <si>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</si>
  <si>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</si>
  <si>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</si>
  <si>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</si>
  <si>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</si>
  <si>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</si>
  <si>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</si>
  <si>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</si>
  <si>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</si>
  <si>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</si>
  <si>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</si>
  <si>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</si>
  <si>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</si>
  <si>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</si>
  <si>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</si>
  <si>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</si>
  <si>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</si>
  <si>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</si>
  <si>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</si>
  <si>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</si>
  <si>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</si>
  <si>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</si>
  <si>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</si>
  <si>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</si>
  <si>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</si>
  <si>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</si>
  <si>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</si>
  <si>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</si>
  <si>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</si>
  <si>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</si>
  <si>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</si>
  <si>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</si>
  <si>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</si>
  <si>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</si>
  <si>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</si>
  <si>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</si>
  <si>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</si>
  <si>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</si>
  <si>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</si>
  <si>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</si>
  <si>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</si>
  <si>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</si>
  <si>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</si>
  <si>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</si>
  <si>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</si>
  <si>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</si>
  <si>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</si>
  <si>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</si>
  <si>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</si>
  <si>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</si>
  <si>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</si>
  <si>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</si>
  <si>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</si>
  <si>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</si>
  <si>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</si>
  <si>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</si>
  <si>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</si>
  <si>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</si>
  <si>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</si>
  <si>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</si>
  <si>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</si>
  <si>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</si>
  <si>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</si>
  <si>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</si>
  <si>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</si>
  <si>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</si>
  <si>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</si>
  <si>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</si>
  <si>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</si>
  <si>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</si>
  <si>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</si>
  <si>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</si>
  <si>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</si>
  <si>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</si>
  <si>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</si>
  <si>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</si>
  <si>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</si>
  <si>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</si>
  <si>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</si>
  <si>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</si>
  <si>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</si>
  <si>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</si>
  <si>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</si>
  <si>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</si>
  <si>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</si>
  <si>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</si>
  <si>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</si>
  <si>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</si>
  <si>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</si>
  <si>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</si>
  <si>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</si>
  <si>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</si>
  <si>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</si>
  <si>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</si>
  <si>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</si>
  <si>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</si>
  <si>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</si>
  <si>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</si>
  <si>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</si>
  <si>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</si>
  <si>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</si>
  <si>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</si>
  <si>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</si>
  <si>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</si>
  <si>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</si>
  <si>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</si>
  <si>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</si>
  <si>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</si>
  <si>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</si>
  <si>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</si>
  <si>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</si>
  <si>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</si>
  <si>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</si>
  <si>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</si>
  <si>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</si>
  <si>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</si>
  <si>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</si>
  <si>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</si>
  <si>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</si>
  <si>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</si>
  <si>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</si>
  <si>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</si>
  <si>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</si>
  <si>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</si>
  <si>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</si>
  <si>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</si>
  <si>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</si>
  <si>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</si>
  <si>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</si>
  <si>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</si>
  <si>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</si>
  <si>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</si>
  <si>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</si>
  <si>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</si>
  <si>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</si>
  <si>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</si>
  <si>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</si>
  <si>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</si>
  <si>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</si>
  <si>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</si>
  <si>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</si>
  <si>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</si>
  <si>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</si>
  <si>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</si>
  <si>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</si>
  <si>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</si>
  <si>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</si>
  <si>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</si>
  <si>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</si>
  <si>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</si>
  <si>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</si>
  <si>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</si>
  <si>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</si>
  <si>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</si>
  <si>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</si>
  <si>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</si>
  <si>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</si>
  <si>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</si>
  <si>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</si>
  <si>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</si>
  <si>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</si>
  <si>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</si>
  <si>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</si>
  <si>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</si>
  <si>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</si>
  <si>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</si>
  <si>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</si>
  <si>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</si>
  <si>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</si>
  <si>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</si>
  <si>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</si>
  <si>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</si>
  <si>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</si>
  <si>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</si>
  <si>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</si>
  <si>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</si>
  <si>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</si>
  <si>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</si>
  <si>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</si>
  <si>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</si>
  <si>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</si>
  <si>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</si>
  <si>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</si>
  <si>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</si>
  <si>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</si>
  <si>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</si>
  <si>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</si>
  <si>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</si>
  <si>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</si>
  <si>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</si>
  <si>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</si>
  <si>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</si>
  <si>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</si>
  <si>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</si>
  <si>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</si>
  <si>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</si>
  <si>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</si>
  <si>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</si>
  <si>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</si>
  <si>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</si>
  <si>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</si>
  <si>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</si>
  <si>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</si>
  <si>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</si>
  <si>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</si>
  <si>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</si>
  <si>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</si>
  <si>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</si>
  <si>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</si>
  <si>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</si>
  <si>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</si>
  <si>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</si>
  <si>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</si>
  <si>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</si>
  <si>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</si>
  <si>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</si>
  <si>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</si>
  <si>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</si>
  <si>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</si>
  <si>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</si>
  <si>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</si>
  <si>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</si>
  <si>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</si>
  <si>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</si>
  <si>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</si>
  <si>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</si>
  <si>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</si>
  <si>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</si>
  <si>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</si>
  <si>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</si>
  <si>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</si>
  <si>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</si>
  <si>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</si>
  <si>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</si>
  <si>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</si>
  <si>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</si>
  <si>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</si>
  <si>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</si>
  <si>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</si>
  <si>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</si>
  <si>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</si>
  <si>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</si>
  <si>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</si>
  <si>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</si>
  <si>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</si>
  <si>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</si>
  <si>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</si>
  <si>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</si>
  <si>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</si>
  <si>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</si>
  <si>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</si>
  <si>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</si>
  <si>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</si>
  <si>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</si>
  <si>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</si>
  <si>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</si>
  <si>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</si>
  <si>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</si>
  <si>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</si>
  <si>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</si>
  <si>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</si>
  <si>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</si>
  <si>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</si>
  <si>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</si>
  <si>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</si>
  <si>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</si>
  <si>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</si>
  <si>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</si>
  <si>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</si>
  <si>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</si>
  <si>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</si>
  <si>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</si>
  <si>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</si>
  <si>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</si>
  <si>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</si>
  <si>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</si>
  <si>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</si>
  <si>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</si>
  <si>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</si>
  <si>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</si>
  <si>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</si>
  <si>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</si>
  <si>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</si>
  <si>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</si>
  <si>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</si>
  <si>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</si>
  <si>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</si>
  <si>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</si>
  <si>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</si>
  <si>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</si>
  <si>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</si>
  <si>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</si>
  <si>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</si>
  <si>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</si>
  <si>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</si>
  <si>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</si>
  <si>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</si>
  <si>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</si>
  <si>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</si>
  <si>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</si>
  <si>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</si>
  <si>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</si>
  <si>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</si>
  <si>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</si>
  <si>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</si>
  <si>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</si>
  <si>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</si>
  <si>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</si>
  <si>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</si>
  <si>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</si>
  <si>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</si>
  <si>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</si>
  <si>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</si>
  <si>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</si>
  <si>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</si>
  <si>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</si>
  <si>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</si>
  <si>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</si>
  <si>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</si>
  <si>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</si>
  <si>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</si>
  <si>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</si>
  <si>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</si>
  <si>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</si>
  <si>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</si>
  <si>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</si>
  <si>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</si>
  <si>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</si>
  <si>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</si>
  <si>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</si>
  <si>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</si>
  <si>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</si>
  <si>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</si>
  <si>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</si>
  <si>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</si>
  <si>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</si>
  <si>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</si>
  <si>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</si>
  <si>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</si>
  <si>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</si>
  <si>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</si>
  <si>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</si>
  <si>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</si>
  <si>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</si>
  <si>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</si>
  <si>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</si>
  <si>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</si>
  <si>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</si>
  <si>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</si>
  <si>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</si>
  <si>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</si>
  <si>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</si>
  <si>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</si>
  <si>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</si>
  <si>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</si>
  <si>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</si>
  <si>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</si>
  <si>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</si>
  <si>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</si>
  <si>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</si>
  <si>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</si>
  <si>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</si>
  <si>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</si>
  <si>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</si>
  <si>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</si>
  <si>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</si>
  <si>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</si>
  <si>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</si>
  <si>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</si>
  <si>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</si>
  <si>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</si>
  <si>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</si>
  <si>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</si>
  <si>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</si>
  <si>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</si>
  <si>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</si>
  <si>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</si>
  <si>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</si>
  <si>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</si>
  <si>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</si>
  <si>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</si>
  <si>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</si>
  <si>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</si>
  <si>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</si>
  <si>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</si>
  <si>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</si>
  <si>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</si>
  <si>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</si>
  <si>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</si>
  <si>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</si>
  <si>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</si>
  <si>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</si>
  <si>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</si>
  <si>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</si>
  <si>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</si>
  <si>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</si>
  <si>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</si>
  <si>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</si>
  <si>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</si>
  <si>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</si>
  <si>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</si>
  <si>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</si>
  <si>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</si>
  <si>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</si>
  <si>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</si>
  <si>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</si>
  <si>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</si>
  <si>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</si>
  <si>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</si>
  <si>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</si>
  <si>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</si>
  <si>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</si>
  <si>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</si>
  <si>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</si>
  <si>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</si>
  <si>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</si>
  <si>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</si>
  <si>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</si>
  <si>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</si>
  <si>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</si>
  <si>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</si>
  <si>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</si>
  <si>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</si>
  <si>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</si>
  <si>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</si>
  <si>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</si>
  <si>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</si>
  <si>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</si>
  <si>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</si>
  <si>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</si>
  <si>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</si>
  <si>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</si>
  <si>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</si>
  <si>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</si>
  <si>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</si>
  <si>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</si>
  <si>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</si>
  <si>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</si>
  <si>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</si>
  <si>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</si>
  <si>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</si>
  <si>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</si>
  <si>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</si>
  <si>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</si>
  <si>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</si>
  <si>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</si>
  <si>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</si>
  <si>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</si>
  <si>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</si>
  <si>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</si>
  <si>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</si>
  <si>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</si>
  <si>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</si>
  <si>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</si>
  <si>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</si>
  <si>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</si>
  <si>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</si>
  <si>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</si>
  <si>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</si>
  <si>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</si>
  <si>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</si>
  <si>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</si>
  <si>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</si>
  <si>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</si>
  <si>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</si>
  <si>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</si>
  <si>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</si>
  <si>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</si>
  <si>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</si>
  <si>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</si>
  <si>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</si>
  <si>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</si>
  <si>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</si>
  <si>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</si>
  <si>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</si>
  <si>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</si>
  <si>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</si>
  <si>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</si>
  <si>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</si>
  <si>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</si>
  <si>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</si>
  <si>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</si>
  <si>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</si>
  <si>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</si>
  <si>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</si>
  <si>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</si>
  <si>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</si>
  <si>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</si>
  <si>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</si>
  <si>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</si>
  <si>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</si>
  <si>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</si>
  <si>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</si>
  <si>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</si>
  <si>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</si>
  <si>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</si>
  <si>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</si>
  <si>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</si>
  <si>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</si>
  <si>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</si>
  <si>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</si>
  <si>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</si>
  <si>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</si>
  <si>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</si>
  <si>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</si>
  <si>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</si>
  <si>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</si>
  <si>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</si>
  <si>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</si>
  <si>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</si>
  <si>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</si>
  <si>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</si>
  <si>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</si>
  <si>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</si>
  <si>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</si>
  <si>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</si>
  <si>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</si>
  <si>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</si>
  <si>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</si>
  <si>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</si>
  <si>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</si>
  <si>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</si>
  <si>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</si>
  <si>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</si>
  <si>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</si>
  <si>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</si>
  <si>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</si>
  <si>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</si>
  <si>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</si>
  <si>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</si>
  <si>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</si>
  <si>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</si>
  <si>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</si>
  <si>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</si>
  <si>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</si>
  <si>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</si>
  <si>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</si>
  <si>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</si>
  <si>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</si>
  <si>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</si>
  <si>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</si>
  <si>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</si>
  <si>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</si>
  <si>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</si>
  <si>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</si>
  <si>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</si>
  <si>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</si>
  <si>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</si>
  <si>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</si>
  <si>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</si>
  <si>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</si>
  <si>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</si>
  <si>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</si>
  <si>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</si>
  <si>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</si>
  <si>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</si>
  <si>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</si>
  <si>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</si>
  <si>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</si>
  <si>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</si>
  <si>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</si>
  <si>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</si>
  <si>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</si>
  <si>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</si>
  <si>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</si>
  <si>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</si>
  <si>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</si>
  <si>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</si>
  <si>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</si>
  <si>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</si>
  <si>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</si>
  <si>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</si>
  <si>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</si>
  <si>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</si>
  <si>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</si>
  <si>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</si>
  <si>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</si>
  <si>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</si>
  <si>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</si>
  <si>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</si>
  <si>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</si>
  <si>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</si>
  <si>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</si>
  <si>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</si>
  <si>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</si>
  <si>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</si>
  <si>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</si>
  <si>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</si>
  <si>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</si>
  <si>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</si>
  <si>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</si>
  <si>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</si>
  <si>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</si>
  <si>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</si>
  <si>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</si>
  <si>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</si>
  <si>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</si>
  <si>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</si>
  <si>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</si>
  <si>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</si>
  <si>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</si>
  <si>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</si>
  <si>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</si>
  <si>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</si>
  <si>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</si>
  <si>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</si>
  <si>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</si>
  <si>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</si>
  <si>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</si>
  <si>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</si>
  <si>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</si>
  <si>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</si>
  <si>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</si>
  <si>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</si>
  <si>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</si>
  <si>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</si>
  <si>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</si>
  <si>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</si>
  <si>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</si>
  <si>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</si>
  <si>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</si>
  <si>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</si>
  <si>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</si>
  <si>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</si>
  <si>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</si>
  <si>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</si>
  <si>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</si>
  <si>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</si>
  <si>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</si>
  <si>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</si>
  <si>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</si>
  <si>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</si>
  <si>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</si>
  <si>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</si>
  <si>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</si>
  <si>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</si>
  <si>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</si>
  <si>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</si>
  <si>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</si>
  <si>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</si>
  <si>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</si>
  <si>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</si>
  <si>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</si>
  <si>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</si>
  <si>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</si>
  <si>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</si>
  <si>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</si>
  <si>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</si>
  <si>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</si>
  <si>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</si>
  <si>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</si>
  <si>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</si>
  <si>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</si>
  <si>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</si>
  <si>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</si>
  <si>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</si>
  <si>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</si>
  <si>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</si>
  <si>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</si>
  <si>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</si>
  <si>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</si>
  <si>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</si>
  <si>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</si>
  <si>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</si>
  <si>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</si>
  <si>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</si>
  <si>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</si>
  <si>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</si>
  <si>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</si>
  <si>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</si>
  <si>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</si>
  <si>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</si>
  <si>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</si>
  <si>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</si>
  <si>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</si>
  <si>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</si>
  <si>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</si>
  <si>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</si>
  <si>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</si>
  <si>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</si>
  <si>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</si>
  <si>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</si>
  <si>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</si>
  <si>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</si>
  <si>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</si>
  <si>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</si>
  <si>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</si>
  <si>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</si>
  <si>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</si>
  <si>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</si>
  <si>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</si>
  <si>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</si>
  <si>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</si>
  <si>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</si>
  <si>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</si>
  <si>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</si>
  <si>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</si>
  <si>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</si>
  <si>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</si>
  <si>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</si>
  <si>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</si>
  <si>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</si>
  <si>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</si>
  <si>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</si>
  <si>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</si>
  <si>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</si>
  <si>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</si>
  <si>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</si>
  <si>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</si>
  <si>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</si>
  <si>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</si>
  <si>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</si>
  <si>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</si>
  <si>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</si>
  <si>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</si>
  <si>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</si>
  <si>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</si>
  <si>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</si>
  <si>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</si>
  <si>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</si>
  <si>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</si>
  <si>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</si>
  <si>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</si>
  <si>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</si>
  <si>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</si>
  <si>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</si>
  <si>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</si>
  <si>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</si>
  <si>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</si>
  <si>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</si>
  <si>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</si>
  <si>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</si>
  <si>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</si>
  <si>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</si>
  <si>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</si>
  <si>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</si>
  <si>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</si>
  <si>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</si>
  <si>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</si>
  <si>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</si>
  <si>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</si>
  <si>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</si>
  <si>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</si>
  <si>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</si>
  <si>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</si>
  <si>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</si>
  <si>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</si>
  <si>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</si>
  <si>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</si>
  <si>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</si>
  <si>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</si>
  <si>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</si>
  <si>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</si>
  <si>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</si>
  <si>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</si>
  <si>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</si>
  <si>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</si>
  <si>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</si>
  <si>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</si>
  <si>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</si>
  <si>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</si>
  <si>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</si>
  <si>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</si>
  <si>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</si>
  <si>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</si>
  <si>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</si>
  <si>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</si>
  <si>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</si>
  <si>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</si>
  <si>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</si>
  <si>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</si>
  <si>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</si>
  <si>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</si>
  <si>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</si>
  <si>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</si>
  <si>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</si>
  <si>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</si>
  <si>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</si>
  <si>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</si>
  <si>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</si>
  <si>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</si>
  <si>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</si>
  <si>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</si>
  <si>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</si>
  <si>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</si>
  <si>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</si>
  <si>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</si>
  <si>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</si>
  <si>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</si>
  <si>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</si>
  <si>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</si>
  <si>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</si>
  <si>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</si>
  <si>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</si>
  <si>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</si>
  <si>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</si>
  <si>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</si>
  <si>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</si>
  <si>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</si>
  <si>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</si>
  <si>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</si>
  <si>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</si>
  <si>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</si>
  <si>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</si>
  <si>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</si>
  <si>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</si>
  <si>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</si>
  <si>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</si>
  <si>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</si>
  <si>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</si>
  <si>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</si>
  <si>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</si>
  <si>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</si>
  <si>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</si>
  <si>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</si>
  <si>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</si>
  <si>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</si>
  <si>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</si>
  <si>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</si>
  <si>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</si>
  <si>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</si>
  <si>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</si>
  <si>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</si>
  <si>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</si>
  <si>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</si>
  <si>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</si>
  <si>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</si>
  <si>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</si>
  <si>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</si>
  <si>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</si>
  <si>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</si>
  <si>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</si>
  <si>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</si>
  <si>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</si>
  <si>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</si>
  <si>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</si>
  <si>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</si>
  <si>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</si>
  <si>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</si>
  <si>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</si>
  <si>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</si>
  <si>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</si>
  <si>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</si>
  <si>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</si>
  <si>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</si>
  <si>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</si>
  <si>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</si>
  <si>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</si>
  <si>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</si>
  <si>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</si>
  <si>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</si>
  <si>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</si>
  <si>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</si>
  <si>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</si>
  <si>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</si>
  <si>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</si>
  <si>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</si>
  <si>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</si>
  <si>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</si>
  <si>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</si>
  <si>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</si>
  <si>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</si>
  <si>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</si>
  <si>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</si>
  <si>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</si>
  <si>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</si>
  <si>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</si>
  <si>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</si>
  <si>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</si>
  <si>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</si>
  <si>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</si>
  <si>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</si>
  <si>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</si>
  <si>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</si>
  <si>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</si>
  <si>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</si>
  <si>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</si>
  <si>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</si>
  <si>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</si>
  <si>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</si>
  <si>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</si>
  <si>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</si>
  <si>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</si>
  <si>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</si>
  <si>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</si>
  <si>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</si>
  <si>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</si>
  <si>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</si>
  <si>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</si>
  <si>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</si>
  <si>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</si>
  <si>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</si>
  <si>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</si>
  <si>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</si>
  <si>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</si>
  <si>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</si>
  <si>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</si>
  <si>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</si>
  <si>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</si>
  <si>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</si>
  <si>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</si>
  <si>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</si>
  <si>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</si>
  <si>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</si>
  <si>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</si>
  <si>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</si>
  <si>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</si>
  <si>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</si>
  <si>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</si>
  <si>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</si>
  <si>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</si>
  <si>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</si>
  <si>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</si>
  <si>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</si>
  <si>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</si>
  <si>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</si>
  <si>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</si>
  <si>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</si>
  <si>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</si>
  <si>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</si>
  <si>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</si>
  <si>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</si>
  <si>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</si>
  <si>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</si>
  <si>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</si>
  <si>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</si>
  <si>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</si>
  <si>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</si>
  <si>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</si>
  <si>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</si>
  <si>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</si>
  <si>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</si>
  <si>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</si>
  <si>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</si>
  <si>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</si>
  <si>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</si>
  <si>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</si>
  <si>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</si>
  <si>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</si>
  <si>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</si>
  <si>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</si>
  <si>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</si>
  <si>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</si>
  <si>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</si>
  <si>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</si>
  <si>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</si>
  <si>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</si>
  <si>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</si>
  <si>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</si>
  <si>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</si>
  <si>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</si>
  <si>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</si>
  <si>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</si>
  <si>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</si>
  <si>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</si>
  <si>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</si>
  <si>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</si>
  <si>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</si>
  <si>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</si>
  <si>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</si>
  <si>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</si>
  <si>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</si>
  <si>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</si>
  <si>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</si>
  <si>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</si>
  <si>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</si>
  <si>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</si>
  <si>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</si>
  <si>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</si>
  <si>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</si>
  <si>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</si>
  <si>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</si>
  <si>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</si>
  <si>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</si>
  <si>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</si>
  <si>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</si>
  <si>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</si>
  <si>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</si>
  <si>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</si>
  <si>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</si>
  <si>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</si>
  <si>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</si>
  <si>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</si>
  <si>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</si>
  <si>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</si>
  <si>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</si>
  <si>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</si>
  <si>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</si>
  <si>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</si>
  <si>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</si>
  <si>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</si>
  <si>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</si>
  <si>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</si>
  <si>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</si>
  <si>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</si>
  <si>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</si>
  <si>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</si>
  <si>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</si>
  <si>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</si>
  <si>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</si>
  <si>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</si>
  <si>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</si>
  <si>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</si>
  <si>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</si>
  <si>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</si>
  <si>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</si>
  <si>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</si>
  <si>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</si>
  <si>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</si>
  <si>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</si>
  <si>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</si>
  <si>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</si>
  <si>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</si>
  <si>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</si>
  <si>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</si>
  <si>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</si>
  <si>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</si>
  <si>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</si>
  <si>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</si>
  <si>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</si>
  <si>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</si>
  <si>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</si>
  <si>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</si>
  <si>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</si>
  <si>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</si>
  <si>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</si>
  <si>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</si>
  <si>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</si>
  <si>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</si>
  <si>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</si>
  <si>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</si>
  <si>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</si>
  <si>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</si>
  <si>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</si>
  <si>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</si>
  <si>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</si>
  <si>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</si>
  <si>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</si>
  <si>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</si>
  <si>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</si>
  <si>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</si>
  <si>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</si>
  <si>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</si>
  <si>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</si>
  <si>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</si>
  <si>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</si>
  <si>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</si>
  <si>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</si>
  <si>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</si>
  <si>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</si>
  <si>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</si>
  <si>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</si>
  <si>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</si>
  <si>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</si>
  <si>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</si>
  <si>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</si>
  <si>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</si>
  <si>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</si>
  <si>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</si>
  <si>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</si>
  <si>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</si>
  <si>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</si>
  <si>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</si>
  <si>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</si>
  <si>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</si>
  <si>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</si>
  <si>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</si>
  <si>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</si>
  <si>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</si>
  <si>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</si>
  <si>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</si>
  <si>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</si>
  <si>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</si>
  <si>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</si>
  <si>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</si>
  <si>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</si>
  <si>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</si>
  <si>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</si>
  <si>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</si>
  <si>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</si>
  <si>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</si>
  <si>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</si>
  <si>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</si>
  <si>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</si>
  <si>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</si>
  <si>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</si>
  <si>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</si>
  <si>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</si>
  <si>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</si>
  <si>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</si>
  <si>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</si>
  <si>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</si>
  <si>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</si>
  <si>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</si>
  <si>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</si>
  <si>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</si>
  <si>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</si>
  <si>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</si>
  <si>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</si>
  <si>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</si>
  <si>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</si>
  <si>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</si>
  <si>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</si>
  <si>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</si>
  <si>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</si>
  <si>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</si>
  <si>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</si>
  <si>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</si>
  <si>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</si>
  <si>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</si>
  <si>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</si>
  <si>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</si>
  <si>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</si>
  <si>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</si>
  <si>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</si>
  <si>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</si>
  <si>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</si>
  <si>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</si>
  <si>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</si>
  <si>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</si>
  <si>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</si>
  <si>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</si>
  <si>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</si>
  <si>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</si>
  <si>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</si>
  <si>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</si>
  <si>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</si>
  <si>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</si>
  <si>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</si>
  <si>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</si>
  <si>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</si>
  <si>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</si>
  <si>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</si>
  <si>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</si>
  <si>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</si>
  <si>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</si>
  <si>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</si>
  <si>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</si>
  <si>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</si>
  <si>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</si>
  <si>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</si>
  <si>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</si>
  <si>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</si>
  <si>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</si>
  <si>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</si>
  <si>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</si>
  <si>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</si>
  <si>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</si>
  <si>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</si>
  <si>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</si>
  <si>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</si>
  <si>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</si>
  <si>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</si>
  <si>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</si>
  <si>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</si>
  <si>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</si>
  <si>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</si>
  <si>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</si>
  <si>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</si>
  <si>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</si>
  <si>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</si>
  <si>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</si>
  <si>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</si>
  <si>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</si>
  <si>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</si>
  <si>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</si>
  <si>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</si>
  <si>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</si>
  <si>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</si>
  <si>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</si>
  <si>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</si>
  <si>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</si>
  <si>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</si>
  <si>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</si>
  <si>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</si>
  <si>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</si>
  <si>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</si>
  <si>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</si>
  <si>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</si>
  <si>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</si>
  <si>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</si>
  <si>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</si>
  <si>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</si>
  <si>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</si>
  <si>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</si>
  <si>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</si>
  <si>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</si>
  <si>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</si>
  <si>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</si>
  <si>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</si>
  <si>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</si>
  <si>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</si>
  <si>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</si>
  <si>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</si>
  <si>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</si>
  <si>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</si>
  <si>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</si>
  <si>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</si>
  <si>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</si>
  <si>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</si>
  <si>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</si>
  <si>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</si>
  <si>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</si>
  <si>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</si>
  <si>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</si>
  <si>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</si>
  <si>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</si>
  <si>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</si>
  <si>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</si>
  <si>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</si>
  <si>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</si>
  <si>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</si>
  <si>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</si>
  <si>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</si>
  <si>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</si>
  <si>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</si>
  <si>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</si>
  <si>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</si>
  <si>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</si>
  <si>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</si>
  <si>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</si>
  <si>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</si>
  <si>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</si>
  <si>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</si>
  <si>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</si>
  <si>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</si>
  <si>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</si>
  <si>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</si>
  <si>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</si>
  <si>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</si>
  <si>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</si>
  <si>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</si>
  <si>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</si>
  <si>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</si>
  <si>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</si>
  <si>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</si>
  <si>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</si>
  <si>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</si>
  <si>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</si>
  <si>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</si>
  <si>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</si>
  <si>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</si>
  <si>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</si>
  <si>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</si>
  <si>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</si>
  <si>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</si>
  <si>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</si>
  <si>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</si>
  <si>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</si>
  <si>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</si>
  <si>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</si>
  <si>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</si>
  <si>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</si>
  <si>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</si>
  <si>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</si>
  <si>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</si>
  <si>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</si>
  <si>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</si>
  <si>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</si>
  <si>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</si>
  <si>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</si>
  <si>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</si>
  <si>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</si>
  <si>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</si>
  <si>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</si>
  <si>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</si>
  <si>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</si>
  <si>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</si>
  <si>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</si>
  <si>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</si>
  <si>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</si>
  <si>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</si>
  <si>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</si>
  <si>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</si>
  <si>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</si>
  <si>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</si>
  <si>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</si>
  <si>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</si>
  <si>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</si>
  <si>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</si>
  <si>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</si>
  <si>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</si>
  <si>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</si>
  <si>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</si>
  <si>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</si>
  <si>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</si>
  <si>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</si>
  <si>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</si>
  <si>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</si>
  <si>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</si>
  <si>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</si>
  <si>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</si>
  <si>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</si>
  <si>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</si>
  <si>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</si>
  <si>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</si>
  <si>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</si>
  <si>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</si>
  <si>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</si>
  <si>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</si>
  <si>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</si>
  <si>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</si>
  <si>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</si>
  <si>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</si>
  <si>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</si>
  <si>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</si>
  <si>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</si>
  <si>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</si>
  <si>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</si>
  <si>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</si>
  <si>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</si>
  <si>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</si>
  <si>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</si>
  <si>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</si>
  <si>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</si>
  <si>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</si>
  <si>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</si>
  <si>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</si>
  <si>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</si>
  <si>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</si>
  <si>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</si>
  <si>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</si>
  <si>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</si>
  <si>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</si>
  <si>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</si>
  <si>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</si>
  <si>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</si>
  <si>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</si>
  <si>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</si>
  <si>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</si>
  <si>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</si>
  <si>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</si>
  <si>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</si>
  <si>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</si>
  <si>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</si>
  <si>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</si>
  <si>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</si>
  <si>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</si>
  <si>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</si>
  <si>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</si>
  <si>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</si>
  <si>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</si>
  <si>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</si>
  <si>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</si>
  <si>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</si>
  <si>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</si>
  <si>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</si>
  <si>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</si>
  <si>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</si>
  <si>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</si>
  <si>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</si>
  <si>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</si>
  <si>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</si>
  <si>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</si>
  <si>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</si>
  <si>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</si>
  <si>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</si>
  <si>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</si>
  <si>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</si>
  <si>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</si>
  <si>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</si>
  <si>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</si>
  <si>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</si>
  <si>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</si>
  <si>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</si>
  <si>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</si>
  <si>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</si>
  <si>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</si>
  <si>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</si>
  <si>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</si>
  <si>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</si>
  <si>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</si>
  <si>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</si>
  <si>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</si>
  <si>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</si>
  <si>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</si>
  <si>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</si>
  <si>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</si>
  <si>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</si>
  <si>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</si>
  <si>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</si>
  <si>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</si>
  <si>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</si>
  <si>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</si>
  <si>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</si>
  <si>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</si>
  <si>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</si>
  <si>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</si>
  <si>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</si>
  <si>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</si>
  <si>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</si>
  <si>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</si>
  <si>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</si>
  <si>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</si>
  <si>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</si>
  <si>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</si>
  <si>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</si>
  <si>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</si>
  <si>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</si>
  <si>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</si>
  <si>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</si>
  <si>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</si>
  <si>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</si>
  <si>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</si>
  <si>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</si>
  <si>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</si>
  <si>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</si>
  <si>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</si>
  <si>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</si>
  <si>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</si>
  <si>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</si>
  <si>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</si>
  <si>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</si>
  <si>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</si>
  <si>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</si>
  <si>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</si>
  <si>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</si>
  <si>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</si>
  <si>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</si>
  <si>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</si>
  <si>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</si>
  <si>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</si>
  <si>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</si>
  <si>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</si>
  <si>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</si>
  <si>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</si>
  <si>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</si>
  <si>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</si>
  <si>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</si>
  <si>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</si>
  <si>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</si>
  <si>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</si>
  <si>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</si>
  <si>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</si>
  <si>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</si>
  <si>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</si>
  <si>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</si>
  <si>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</si>
  <si>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</si>
  <si>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</si>
  <si>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</si>
  <si>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</si>
  <si>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</si>
  <si>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</si>
  <si>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</si>
  <si>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</si>
  <si>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</si>
  <si>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</si>
  <si>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</si>
  <si>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</si>
  <si>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</si>
  <si>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</si>
  <si>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</si>
  <si>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</si>
  <si>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</si>
  <si>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</si>
  <si>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</si>
  <si>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</si>
  <si>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</si>
  <si>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</si>
  <si>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</si>
  <si>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</si>
  <si>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</si>
  <si>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</si>
  <si>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</si>
  <si>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</si>
  <si>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</si>
  <si>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</si>
  <si>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</si>
  <si>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</si>
  <si>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</si>
  <si>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</si>
  <si>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</si>
  <si>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</si>
  <si>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</si>
  <si>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</si>
  <si>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</si>
  <si>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</si>
  <si>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</si>
  <si>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</si>
  <si>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</si>
  <si>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</si>
  <si>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</si>
  <si>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</si>
  <si>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</si>
  <si>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</si>
  <si>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</si>
  <si>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</si>
  <si>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</si>
  <si>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</si>
  <si>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</si>
  <si>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</si>
  <si>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</si>
  <si>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</si>
  <si>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</si>
  <si>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</si>
  <si>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</si>
  <si>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</si>
  <si>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</si>
  <si>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</si>
  <si>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</si>
  <si>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</si>
  <si>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</si>
  <si>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</si>
  <si>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</si>
  <si>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</si>
  <si>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</si>
  <si>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</si>
  <si>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</si>
  <si>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</si>
  <si>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</si>
  <si>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</si>
  <si>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</si>
  <si>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</si>
  <si>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</si>
  <si>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</si>
  <si>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</si>
  <si>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</si>
  <si>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</si>
  <si>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</si>
  <si>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</si>
  <si>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</si>
  <si>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</si>
  <si>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</si>
  <si>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</si>
  <si>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</si>
  <si>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</si>
  <si>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</si>
  <si>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</si>
  <si>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</si>
  <si>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</si>
  <si>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</si>
  <si>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</si>
  <si>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</si>
  <si>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</si>
  <si>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</si>
  <si>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</si>
  <si>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</si>
  <si>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</si>
  <si>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</si>
  <si>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</si>
  <si>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</si>
  <si>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</si>
  <si>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</si>
  <si>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</si>
  <si>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</si>
  <si>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</si>
  <si>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</si>
  <si>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</si>
  <si>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</si>
  <si>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</si>
  <si>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</si>
  <si>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</si>
  <si>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</si>
  <si>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</si>
  <si>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</si>
  <si>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</si>
  <si>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</si>
  <si>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</si>
  <si>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</si>
  <si>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</si>
  <si>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</si>
  <si>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</si>
  <si>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</si>
  <si>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</si>
  <si>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</si>
  <si>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</si>
  <si>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</si>
  <si>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</si>
  <si>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</si>
  <si>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</si>
  <si>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</si>
  <si>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</si>
  <si>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</si>
  <si>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</si>
  <si>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</si>
  <si>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</si>
  <si>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</si>
  <si>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</si>
  <si>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</si>
  <si>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</si>
  <si>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</si>
  <si>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</si>
  <si>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</si>
  <si>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</si>
  <si>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</si>
  <si>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</si>
  <si>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</si>
  <si>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</si>
  <si>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</si>
  <si>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</si>
  <si>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</si>
  <si>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</si>
  <si>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</si>
  <si>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</si>
  <si>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</si>
  <si>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</si>
  <si>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</si>
  <si>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</si>
  <si>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</si>
  <si>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</si>
  <si>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</si>
  <si>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</si>
  <si>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</si>
  <si>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</si>
  <si>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</si>
  <si>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</si>
  <si>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</si>
  <si>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</si>
  <si>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</si>
  <si>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</si>
  <si>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</si>
  <si>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</si>
  <si>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</si>
  <si>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</si>
  <si>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</si>
  <si>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</si>
  <si>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</si>
  <si>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</si>
  <si>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</si>
  <si>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</si>
  <si>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</si>
  <si>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</si>
  <si>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</si>
  <si>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</si>
  <si>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</si>
  <si>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</si>
  <si>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</si>
  <si>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</si>
  <si>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</si>
  <si>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</si>
  <si>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</si>
  <si>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</si>
  <si>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</si>
  <si>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</si>
  <si>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</si>
  <si>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</si>
  <si>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</si>
  <si>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</si>
  <si>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</si>
  <si>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</si>
  <si>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</si>
  <si>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</si>
  <si>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</si>
  <si>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</si>
  <si>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</si>
  <si>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</si>
  <si>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</si>
  <si>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</si>
  <si>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</si>
  <si>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</si>
  <si>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</si>
  <si>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</si>
  <si>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</si>
  <si>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</si>
  <si>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</si>
  <si>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</si>
  <si>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</si>
  <si>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</si>
  <si>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</si>
  <si>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</si>
  <si>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</si>
  <si>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</si>
  <si>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</si>
  <si>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</si>
  <si>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</si>
  <si>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</si>
  <si>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</si>
  <si>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</si>
  <si>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</si>
  <si>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</si>
  <si>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</si>
  <si>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</si>
  <si>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</si>
  <si>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</si>
  <si>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</si>
  <si>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</si>
  <si>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</si>
  <si>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</si>
  <si>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</si>
  <si>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</si>
  <si>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</si>
  <si>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</si>
  <si>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</si>
  <si>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</si>
  <si>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</si>
  <si>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</si>
  <si>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</si>
  <si>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</si>
  <si>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</si>
  <si>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</si>
  <si>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</si>
  <si>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</si>
  <si>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</si>
  <si>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</si>
  <si>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</si>
  <si>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</si>
  <si>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</si>
  <si>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</si>
  <si>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</si>
  <si>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</si>
  <si>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</si>
  <si>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</si>
  <si>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</si>
  <si>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</si>
  <si>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</si>
  <si>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</si>
  <si>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</si>
  <si>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</si>
  <si>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</si>
  <si>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</si>
  <si>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</si>
  <si>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</si>
  <si>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</si>
  <si>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</si>
  <si>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</si>
  <si>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</si>
  <si>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</si>
  <si>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</si>
  <si>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</si>
  <si>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</si>
  <si>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</si>
  <si>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</si>
  <si>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</si>
  <si>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</si>
  <si>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</si>
  <si>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</si>
  <si>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</si>
  <si>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</si>
  <si>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</si>
  <si>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</si>
  <si>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</si>
  <si>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</si>
  <si>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</si>
  <si>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</si>
  <si>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</si>
  <si>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</si>
  <si>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</si>
  <si>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</si>
  <si>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</si>
  <si>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</si>
  <si>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</si>
  <si>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</si>
  <si>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</si>
  <si>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</si>
  <si>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</si>
  <si>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</si>
  <si>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</si>
  <si>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</si>
  <si>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</si>
  <si>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</si>
  <si>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</si>
  <si>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</si>
  <si>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</si>
  <si>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</si>
  <si>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</si>
  <si>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</si>
  <si>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</si>
  <si>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</si>
  <si>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</si>
  <si>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</si>
  <si>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</si>
  <si>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</si>
  <si>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</si>
  <si>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</si>
  <si>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</si>
  <si>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</si>
  <si>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</si>
  <si>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</si>
  <si>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</si>
  <si>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</si>
  <si>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</si>
  <si>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</si>
  <si>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</si>
  <si>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</si>
  <si>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</si>
  <si>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</si>
  <si>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</si>
  <si>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</si>
  <si>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</si>
  <si>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</si>
  <si>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</si>
  <si>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</si>
  <si>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</si>
  <si>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</si>
  <si>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</si>
  <si>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</si>
  <si>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</si>
  <si>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</si>
  <si>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</si>
  <si>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</si>
  <si>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</si>
  <si>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</si>
  <si>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</si>
  <si>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</si>
  <si>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</si>
  <si>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</si>
  <si>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</si>
  <si>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</si>
  <si>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</si>
  <si>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</si>
  <si>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</si>
  <si>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</si>
  <si>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</si>
  <si>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</si>
  <si>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</si>
  <si>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</si>
  <si>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</si>
  <si>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</si>
  <si>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</si>
  <si>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</si>
  <si>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</si>
  <si>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</si>
  <si>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</si>
  <si>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</si>
  <si>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</si>
  <si>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</si>
  <si>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</si>
  <si>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</si>
  <si>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</si>
  <si>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</si>
  <si>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</si>
  <si>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</si>
  <si>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</si>
  <si>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</si>
  <si>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</si>
  <si>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</si>
  <si>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</si>
  <si>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</si>
  <si>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</si>
  <si>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</si>
  <si>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</si>
  <si>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</si>
  <si>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</si>
  <si>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</si>
  <si>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</si>
  <si>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</si>
  <si>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</si>
  <si>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</si>
  <si>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</si>
  <si>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</si>
  <si>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</si>
  <si>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</si>
  <si>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</si>
  <si>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</si>
  <si>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</si>
  <si>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</si>
  <si>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</si>
  <si>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</si>
  <si>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</si>
  <si>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</si>
  <si>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</si>
  <si>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</si>
  <si>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</si>
  <si>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</si>
  <si>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</si>
  <si>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</si>
  <si>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</si>
  <si>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</si>
  <si>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</si>
  <si>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</si>
  <si>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</si>
  <si>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</si>
  <si>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</si>
  <si>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</si>
  <si>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</si>
  <si>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</si>
  <si>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</si>
  <si>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</si>
  <si>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</si>
  <si>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</si>
  <si>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</si>
  <si>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</si>
  <si>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</si>
  <si>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</si>
  <si>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</si>
  <si>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</si>
  <si>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</si>
  <si>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</si>
  <si>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</si>
  <si>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</si>
  <si>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</si>
  <si>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</si>
  <si>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</si>
  <si>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</si>
  <si>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</si>
  <si>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</si>
  <si>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</si>
  <si>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</si>
  <si>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</si>
  <si>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</si>
  <si>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</si>
  <si>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</si>
  <si>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</si>
  <si>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</si>
  <si>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</si>
  <si>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</si>
  <si>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</si>
  <si>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</si>
  <si>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</si>
  <si>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</si>
  <si>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</si>
  <si>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</si>
  <si>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</si>
  <si>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</si>
  <si>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</si>
  <si>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</si>
  <si>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</si>
  <si>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</si>
  <si>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</si>
  <si>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</si>
  <si>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</si>
  <si>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</si>
  <si>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</si>
  <si>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</si>
  <si>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</si>
  <si>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</si>
  <si>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</si>
  <si>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</si>
  <si>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</si>
  <si>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</si>
  <si>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</si>
  <si>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</si>
  <si>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</si>
  <si>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</si>
  <si>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</si>
  <si>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</si>
  <si>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</si>
  <si>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</si>
  <si>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</si>
  <si>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</si>
  <si>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</si>
  <si>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</si>
  <si>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</si>
  <si>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</si>
  <si>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</si>
  <si>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</si>
  <si>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</si>
  <si>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</si>
  <si>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</si>
  <si>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</si>
  <si>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</si>
  <si>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</si>
  <si>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</si>
  <si>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</si>
  <si>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</si>
  <si>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</si>
  <si>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</si>
  <si>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</si>
  <si>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</si>
  <si>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</si>
  <si>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</si>
  <si>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</si>
  <si>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</si>
  <si>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</si>
  <si>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</si>
  <si>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</si>
  <si>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</si>
  <si>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</si>
  <si>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</si>
  <si>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</si>
  <si>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</si>
  <si>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</si>
  <si>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</si>
  <si>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</si>
  <si>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</si>
  <si>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</si>
  <si>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</si>
  <si>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</si>
  <si>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</si>
  <si>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</si>
  <si>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</si>
  <si>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</si>
  <si>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</si>
  <si>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</si>
  <si>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</si>
  <si>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</si>
  <si>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</si>
  <si>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</si>
  <si>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</si>
  <si>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</si>
  <si>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</si>
  <si>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</si>
  <si>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</si>
  <si>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</si>
  <si>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</si>
  <si>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</si>
  <si>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</si>
  <si>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</si>
  <si>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</si>
  <si>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</si>
  <si>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</si>
  <si>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</si>
  <si>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</si>
  <si>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</si>
  <si>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</si>
  <si>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</si>
  <si>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</si>
  <si>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</si>
  <si>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</si>
  <si>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</si>
  <si>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</si>
  <si>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</si>
  <si>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</si>
  <si>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</si>
  <si>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</si>
  <si>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</si>
  <si>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</si>
  <si>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</si>
  <si>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</si>
  <si>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</si>
  <si>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</si>
  <si>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</si>
  <si>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</si>
  <si>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</si>
  <si>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</si>
  <si>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</si>
  <si>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</si>
  <si>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</si>
  <si>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</si>
  <si>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</si>
  <si>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</si>
  <si>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</si>
  <si>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</si>
  <si>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</si>
  <si>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</si>
  <si>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</si>
  <si>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</si>
  <si>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</si>
  <si>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</si>
  <si>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</si>
  <si>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</si>
  <si>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</si>
  <si>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</si>
  <si>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</si>
  <si>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</si>
  <si>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</si>
  <si>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</si>
  <si>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</si>
  <si>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</si>
  <si>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</si>
  <si>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</si>
  <si>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</si>
  <si>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</si>
  <si>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</si>
  <si>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</si>
  <si>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</si>
  <si>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</si>
  <si>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</si>
  <si>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</si>
  <si>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</si>
  <si>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</si>
  <si>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</si>
  <si>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</si>
  <si>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</si>
  <si>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</si>
  <si>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</si>
  <si>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</si>
  <si>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</si>
  <si>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</si>
  <si>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</si>
  <si>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</si>
  <si>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</si>
  <si>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</si>
  <si>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</si>
  <si>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</si>
  <si>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</si>
  <si>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</si>
  <si>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</si>
  <si>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</si>
  <si>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</si>
  <si>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</si>
  <si>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</si>
  <si>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</si>
  <si>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</si>
  <si>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</si>
  <si>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</si>
  <si>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</si>
  <si>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</si>
  <si>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</si>
  <si>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</si>
  <si>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</si>
  <si>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</si>
  <si>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</si>
  <si>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</si>
  <si>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</si>
  <si>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</si>
  <si>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</si>
  <si>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</si>
  <si>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</si>
  <si>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</si>
  <si>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</si>
  <si>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</si>
  <si>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</si>
  <si>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</si>
  <si>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</si>
  <si>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</si>
  <si>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</si>
  <si>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</si>
  <si>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</si>
  <si>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</si>
  <si>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</si>
  <si>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</si>
  <si>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</si>
  <si>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</si>
  <si>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</si>
  <si>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</si>
  <si>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</si>
  <si>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</si>
  <si>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</si>
  <si>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</si>
  <si>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</si>
  <si>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</si>
  <si>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</si>
  <si>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</si>
  <si>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</si>
  <si>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</si>
  <si>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</si>
  <si>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</si>
  <si>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</si>
  <si>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</si>
  <si>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</si>
  <si>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</si>
  <si>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</si>
  <si>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</si>
  <si>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</si>
  <si>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</si>
  <si>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</si>
  <si>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</si>
  <si>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</si>
  <si>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</si>
  <si>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</si>
  <si>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</si>
  <si>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</si>
  <si>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</si>
  <si>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</si>
  <si>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</si>
  <si>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</si>
  <si>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</si>
  <si>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</si>
  <si>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</si>
  <si>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</si>
  <si>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</si>
  <si>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</si>
  <si>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</si>
  <si>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</si>
  <si>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</si>
  <si>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</si>
  <si>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</si>
  <si>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</si>
  <si>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</si>
  <si>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</si>
  <si>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</si>
  <si>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</si>
  <si>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</si>
  <si>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</si>
  <si>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</si>
  <si>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</si>
  <si>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</si>
  <si>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</si>
  <si>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</si>
  <si>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</si>
  <si>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</si>
  <si>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</si>
  <si>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</si>
  <si>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</si>
  <si>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</si>
  <si>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</si>
  <si>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</si>
  <si>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</si>
  <si>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</si>
  <si>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</si>
  <si>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</si>
  <si>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</si>
  <si>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</si>
  <si>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</si>
  <si>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</si>
  <si>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</si>
  <si>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</si>
  <si>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</si>
  <si>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</si>
  <si>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</si>
  <si>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</si>
  <si>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</si>
  <si>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</si>
  <si>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</si>
  <si>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</si>
  <si>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</si>
  <si>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</si>
  <si>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</si>
  <si>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</si>
  <si>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</si>
  <si>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</si>
  <si>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</si>
  <si>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</si>
  <si>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</si>
  <si>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</si>
  <si>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</si>
  <si>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</si>
  <si>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</si>
  <si>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</si>
  <si>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</si>
  <si>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</si>
  <si>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</si>
  <si>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</si>
  <si>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</si>
  <si>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</si>
  <si>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</si>
  <si>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</si>
  <si>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</si>
  <si>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</si>
  <si>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</si>
  <si>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</si>
  <si>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</si>
  <si>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</si>
  <si>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</si>
  <si>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</si>
  <si>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</si>
  <si>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</si>
  <si>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</si>
  <si>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</si>
  <si>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</si>
  <si>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</si>
  <si>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</si>
  <si>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</si>
  <si>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</si>
  <si>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</si>
  <si>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</si>
  <si>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</si>
  <si>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</si>
  <si>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</si>
  <si>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</si>
  <si>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</si>
  <si>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</si>
  <si>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</si>
  <si>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</si>
  <si>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</si>
  <si>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</si>
  <si>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</si>
  <si>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</si>
  <si>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</si>
  <si>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</si>
  <si>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</si>
  <si>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</si>
  <si>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</si>
  <si>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</si>
  <si>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</si>
  <si>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</si>
  <si>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</si>
  <si>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</si>
  <si>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</si>
  <si>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</si>
  <si>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</si>
  <si>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</si>
  <si>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</si>
  <si>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</si>
  <si>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</si>
  <si>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</si>
  <si>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</si>
  <si>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</si>
  <si>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</si>
  <si>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</si>
  <si>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</si>
  <si>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</si>
  <si>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</si>
  <si>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</si>
  <si>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</si>
  <si>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</si>
  <si>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</si>
  <si>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</si>
  <si>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</si>
  <si>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</si>
  <si>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</si>
  <si>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</si>
  <si>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</si>
  <si>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</si>
  <si>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</si>
  <si>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</si>
  <si>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</si>
  <si>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</si>
  <si>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</si>
  <si>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</si>
  <si>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</si>
  <si>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</si>
  <si>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</si>
  <si>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</si>
  <si>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</si>
  <si>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</si>
  <si>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</si>
  <si>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</si>
  <si>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</si>
  <si>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</si>
  <si>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</si>
  <si>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</si>
  <si>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</si>
  <si>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</si>
  <si>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</si>
  <si>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</si>
  <si>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</si>
  <si>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</si>
  <si>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</si>
  <si>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</si>
  <si>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</si>
  <si>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</si>
  <si>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</si>
  <si>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</si>
  <si>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</si>
  <si>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</si>
  <si>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</si>
  <si>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</si>
  <si>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</si>
  <si>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</si>
  <si>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</si>
  <si>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</si>
  <si>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</si>
  <si>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</si>
  <si>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</si>
  <si>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</si>
  <si>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</si>
  <si>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</si>
  <si>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</si>
  <si>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</si>
  <si>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</si>
  <si>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</si>
  <si>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</si>
  <si>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</si>
  <si>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</si>
  <si>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</si>
  <si>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</si>
  <si>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</si>
  <si>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</si>
  <si>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</si>
  <si>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</si>
  <si>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</si>
  <si>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</si>
  <si>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</si>
  <si>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</si>
  <si>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</si>
  <si>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</si>
  <si>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</si>
  <si>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</si>
  <si>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</si>
  <si>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</si>
  <si>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</si>
  <si>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</si>
  <si>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</si>
  <si>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</si>
  <si>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</si>
  <si>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</si>
  <si>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</si>
  <si>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</si>
  <si>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</si>
  <si>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</si>
  <si>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</si>
  <si>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</si>
  <si>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</si>
  <si>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</si>
  <si>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</si>
  <si>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</si>
  <si>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</si>
  <si>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</si>
  <si>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</si>
  <si>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</si>
  <si>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</si>
  <si>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</si>
  <si>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</si>
  <si>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</si>
  <si>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</si>
  <si>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</si>
  <si>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</si>
  <si>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</si>
  <si>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</si>
  <si>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</si>
  <si>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</si>
  <si>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</si>
  <si>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</si>
  <si>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</si>
  <si>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</si>
  <si>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</si>
  <si>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</si>
  <si>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</si>
  <si>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</si>
  <si>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</si>
  <si>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</si>
  <si>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</si>
  <si>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</si>
  <si>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</si>
  <si>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</si>
  <si>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</si>
  <si>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</si>
  <si>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</si>
  <si>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</si>
  <si>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</si>
  <si>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</si>
  <si>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</si>
  <si>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</si>
  <si>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</si>
  <si>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</si>
  <si>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</si>
  <si>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</si>
  <si>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</si>
  <si>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</si>
  <si>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</si>
  <si>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</si>
  <si>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</si>
  <si>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</si>
  <si>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</si>
  <si>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</si>
  <si>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</si>
  <si>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</si>
  <si>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</si>
  <si>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</si>
  <si>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</si>
  <si>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</si>
  <si>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</si>
  <si>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</si>
  <si>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</si>
  <si>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</si>
  <si>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</si>
  <si>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</si>
  <si>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</si>
  <si>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</si>
  <si>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</si>
  <si>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</si>
  <si>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</si>
  <si>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</si>
  <si>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</si>
  <si>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</si>
  <si>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</si>
  <si>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</si>
  <si>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</si>
  <si>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</si>
  <si>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</si>
  <si>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</si>
  <si>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</si>
  <si>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</si>
  <si>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</si>
  <si>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</si>
  <si>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</si>
  <si>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</si>
  <si>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</si>
  <si>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</si>
  <si>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</si>
  <si>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</si>
  <si>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</si>
  <si>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</si>
  <si>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</si>
  <si>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</si>
  <si>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</si>
  <si>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</si>
  <si>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</si>
  <si>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</si>
  <si>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</si>
  <si>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</si>
  <si>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</si>
  <si>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</si>
  <si>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</si>
  <si>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</si>
  <si>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</si>
  <si>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</si>
  <si>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</si>
  <si>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</si>
  <si>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</si>
  <si>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</si>
  <si>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</si>
  <si>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</si>
  <si>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</si>
  <si>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</si>
  <si>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</si>
  <si>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</si>
  <si>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</si>
  <si>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</si>
  <si>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</si>
  <si>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</si>
  <si>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</si>
  <si>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</si>
  <si>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</si>
  <si>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</si>
  <si>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</si>
  <si>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</si>
  <si>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</si>
  <si>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</si>
  <si>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</si>
  <si>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</si>
  <si>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</si>
  <si>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</si>
  <si>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</si>
  <si>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</si>
  <si>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</si>
  <si>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</si>
  <si>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</si>
  <si>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</si>
  <si>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</si>
  <si>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</si>
  <si>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</si>
  <si>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</si>
  <si>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</si>
  <si>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</si>
  <si>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</si>
  <si>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</si>
  <si>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</si>
  <si>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</si>
  <si>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</si>
  <si>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</si>
  <si>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</si>
  <si>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</si>
  <si>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</si>
  <si>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</si>
  <si>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</si>
  <si>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</si>
  <si>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</si>
  <si>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</si>
  <si>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</si>
  <si>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</si>
  <si>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</si>
  <si>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</si>
  <si>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</si>
  <si>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</si>
  <si>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</si>
  <si>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</si>
  <si>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</si>
  <si>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</si>
  <si>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</si>
  <si>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</si>
  <si>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</si>
  <si>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</si>
  <si>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</si>
  <si>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</si>
  <si>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</si>
  <si>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</si>
  <si>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</si>
  <si>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</si>
  <si>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</si>
  <si>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</si>
  <si>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</si>
  <si>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</si>
  <si>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</si>
  <si>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</si>
  <si>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</si>
  <si>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</si>
  <si>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</si>
  <si>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</si>
  <si>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</si>
  <si>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</si>
  <si>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</si>
  <si>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</si>
  <si>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</si>
  <si>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</si>
  <si>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</si>
  <si>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</si>
  <si>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</si>
  <si>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</si>
  <si>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</si>
  <si>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</si>
  <si>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</si>
  <si>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</si>
  <si>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</si>
  <si>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</si>
  <si>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</si>
  <si>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</si>
  <si>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</si>
  <si>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</si>
  <si>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</si>
  <si>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</si>
  <si>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</si>
  <si>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</si>
  <si>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</si>
  <si>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</si>
  <si>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</si>
  <si>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</si>
  <si>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</si>
  <si>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</si>
  <si>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</si>
  <si>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</si>
  <si>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</si>
  <si>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</si>
  <si>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</si>
  <si>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</si>
  <si>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</si>
  <si>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</si>
  <si>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</si>
  <si>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</si>
  <si>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</si>
  <si>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</si>
  <si>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</si>
  <si>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</si>
  <si>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</si>
  <si>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</si>
  <si>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</si>
  <si>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</si>
  <si>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</si>
  <si>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</si>
  <si>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</si>
  <si>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</si>
  <si>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</si>
  <si>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</si>
  <si>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</si>
  <si>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</si>
  <si>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</si>
  <si>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</si>
  <si>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</si>
  <si>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</si>
  <si>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</si>
  <si>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</si>
  <si>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</si>
  <si>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</si>
  <si>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</si>
  <si>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</si>
  <si>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</si>
  <si>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</si>
  <si>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</si>
  <si>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</si>
  <si>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</si>
  <si>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</si>
  <si>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</si>
  <si>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</si>
  <si>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</si>
  <si>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</si>
  <si>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</si>
  <si>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</si>
  <si>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</si>
  <si>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</si>
  <si>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</si>
  <si>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</si>
  <si>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</si>
  <si>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</si>
  <si>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</si>
  <si>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</si>
  <si>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</si>
  <si>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</si>
  <si>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</si>
  <si>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</si>
  <si>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</si>
  <si>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</si>
  <si>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</si>
  <si>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</si>
  <si>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</si>
  <si>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</si>
  <si>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</si>
  <si>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</si>
  <si>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</si>
  <si>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</si>
  <si>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</si>
  <si>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</si>
  <si>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</si>
  <si>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</si>
  <si>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</si>
  <si>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</si>
  <si>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</si>
  <si>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</si>
  <si>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</si>
  <si>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</si>
  <si>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</si>
  <si>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</si>
  <si>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</si>
  <si>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</si>
  <si>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</si>
  <si>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</si>
  <si>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</si>
  <si>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</si>
  <si>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</si>
  <si>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</si>
  <si>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</si>
  <si>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</si>
  <si>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</si>
  <si>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</si>
  <si>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</si>
  <si>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</si>
  <si>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</si>
  <si>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</si>
  <si>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</si>
  <si>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</si>
  <si>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</si>
  <si>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</si>
  <si>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</si>
  <si>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</si>
  <si>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</si>
  <si>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</si>
  <si>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</si>
  <si>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</si>
  <si>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</si>
  <si>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</si>
  <si>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</si>
  <si>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</si>
  <si>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</si>
  <si>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</si>
  <si>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</si>
  <si>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</si>
  <si>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</si>
  <si>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</si>
  <si>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</si>
  <si>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</si>
  <si>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</si>
  <si>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</si>
  <si>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</si>
  <si>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</si>
  <si>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</si>
  <si>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</si>
  <si>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</si>
  <si>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</si>
  <si>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</si>
  <si>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</si>
  <si>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</si>
  <si>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</si>
  <si>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</si>
  <si>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</si>
  <si>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</si>
  <si>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</si>
  <si>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</si>
  <si>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</si>
  <si>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</si>
  <si>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</si>
  <si>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</si>
  <si>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</si>
  <si>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</si>
  <si>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</si>
  <si>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</si>
  <si>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</si>
  <si>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</si>
  <si>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</si>
  <si>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</si>
  <si>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</si>
  <si>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</si>
  <si>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</si>
  <si>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</si>
  <si>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</si>
  <si>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</si>
  <si>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</si>
  <si>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</si>
  <si>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</si>
  <si>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</si>
  <si>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</si>
  <si>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</si>
  <si>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</si>
  <si>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</si>
  <si>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</si>
  <si>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</si>
  <si>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</si>
  <si>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</si>
  <si>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</si>
  <si>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</si>
  <si>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</si>
  <si>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</si>
  <si>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</si>
  <si>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</si>
  <si>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</si>
  <si>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</si>
  <si>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</si>
  <si>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</si>
  <si>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</si>
  <si>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</si>
  <si>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</si>
  <si>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</si>
  <si>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</si>
  <si>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</si>
  <si>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</si>
  <si>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</si>
  <si>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</si>
  <si>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</si>
  <si>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</si>
  <si>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</si>
  <si>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</si>
  <si>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</si>
  <si>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</si>
  <si>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</si>
  <si>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</si>
  <si>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</si>
  <si>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</si>
  <si>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</si>
  <si>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</si>
  <si>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</si>
  <si>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</si>
  <si>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</si>
  <si>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</si>
  <si>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</si>
  <si>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</si>
  <si>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</si>
  <si>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</si>
  <si>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</si>
  <si>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</si>
  <si>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</si>
  <si>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</si>
  <si>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</si>
  <si>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</si>
  <si>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</si>
  <si>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</si>
  <si>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</si>
  <si>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</si>
  <si>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</si>
  <si>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</si>
  <si>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</si>
  <si>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</si>
  <si>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</si>
  <si>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</si>
  <si>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</si>
  <si>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</si>
  <si>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</si>
  <si>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</si>
  <si>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</si>
  <si>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</si>
  <si>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</si>
  <si>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</si>
  <si>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</si>
  <si>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</si>
  <si>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</si>
  <si>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</si>
  <si>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</si>
  <si>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</si>
  <si>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</si>
  <si>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</si>
  <si>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</si>
  <si>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</si>
  <si>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</si>
  <si>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</si>
  <si>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</si>
  <si>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</si>
  <si>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</si>
  <si>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</si>
  <si>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</si>
  <si>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</si>
  <si>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</si>
  <si>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</si>
  <si>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</si>
  <si>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</si>
  <si>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</si>
  <si>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</si>
  <si>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</si>
  <si>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</si>
  <si>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</si>
  <si>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</si>
  <si>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</si>
  <si>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</si>
  <si>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</si>
  <si>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</si>
  <si>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</si>
  <si>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</si>
  <si>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</si>
  <si>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</si>
  <si>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</si>
  <si>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</si>
  <si>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</si>
  <si>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</si>
  <si>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</si>
  <si>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</si>
  <si>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</si>
  <si>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</si>
  <si>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</si>
  <si>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</si>
  <si>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</si>
  <si>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</si>
  <si>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</si>
  <si>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</si>
  <si>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</si>
  <si>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</si>
  <si>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</si>
  <si>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</si>
  <si>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</si>
  <si>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</si>
  <si>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</si>
  <si>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</si>
  <si>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</si>
  <si>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</si>
  <si>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</si>
  <si>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</si>
  <si>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</si>
  <si>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</si>
  <si>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</si>
  <si>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</si>
  <si>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</si>
  <si>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</si>
  <si>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</si>
  <si>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</si>
  <si>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</si>
  <si>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</si>
  <si>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</si>
  <si>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</si>
  <si>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</si>
  <si>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</si>
  <si>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</si>
  <si>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</si>
  <si>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</si>
  <si>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</si>
  <si>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</si>
  <si>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</si>
  <si>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</si>
  <si>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</si>
  <si>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</si>
  <si>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</si>
  <si>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</si>
  <si>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</si>
  <si>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</si>
  <si>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</si>
  <si>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</si>
  <si>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</si>
  <si>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</si>
  <si>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</si>
  <si>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</si>
  <si>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</si>
  <si>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</si>
  <si>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</si>
  <si>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</si>
  <si>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</si>
  <si>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</si>
  <si>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</si>
  <si>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</si>
  <si>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</si>
  <si>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</si>
  <si>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</si>
  <si>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</si>
  <si>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</si>
  <si>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</si>
  <si>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</si>
  <si>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</si>
  <si>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</si>
  <si>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</si>
  <si>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</si>
  <si>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</si>
  <si>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</si>
  <si>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</si>
  <si>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</si>
  <si>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</si>
  <si>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</si>
  <si>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</si>
  <si>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</si>
  <si>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</si>
  <si>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</si>
  <si>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</si>
  <si>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</si>
  <si>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</si>
  <si>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</si>
  <si>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</si>
  <si>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</si>
  <si>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</si>
  <si>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</si>
  <si>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</si>
  <si>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</si>
  <si>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</si>
  <si>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</si>
  <si>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</si>
  <si>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</si>
  <si>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</si>
  <si>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</si>
  <si>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</si>
  <si>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</si>
  <si>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</si>
  <si>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</si>
  <si>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</si>
  <si>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</si>
  <si>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</si>
  <si>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</si>
  <si>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</si>
  <si>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</si>
  <si>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</si>
  <si>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</si>
  <si>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</si>
  <si>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</si>
  <si>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</si>
  <si>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</si>
  <si>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</si>
  <si>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</si>
  <si>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</si>
  <si>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</si>
  <si>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</si>
  <si>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</si>
  <si>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</si>
  <si>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</si>
  <si>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</si>
  <si>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</si>
  <si>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</si>
  <si>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</si>
  <si>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</si>
  <si>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</si>
  <si>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</si>
  <si>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</si>
  <si>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</si>
  <si>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</si>
  <si>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</si>
  <si>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</si>
  <si>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</si>
  <si>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</si>
  <si>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</si>
  <si>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</si>
  <si>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</si>
  <si>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</si>
  <si>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</si>
  <si>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</si>
  <si>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</si>
  <si>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</si>
  <si>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</si>
  <si>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</si>
  <si>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</si>
  <si>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</si>
  <si>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</si>
  <si>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</si>
  <si>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</si>
  <si>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</si>
  <si>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</si>
  <si>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</si>
  <si>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</si>
  <si>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</si>
  <si>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</si>
  <si>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</si>
  <si>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</si>
  <si>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</si>
  <si>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</si>
  <si>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</si>
  <si>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</si>
  <si>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</si>
  <si>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</si>
  <si>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</si>
  <si>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</si>
  <si>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</si>
  <si>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</si>
  <si>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</si>
  <si>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</si>
  <si>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</si>
  <si>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</si>
  <si>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</si>
  <si>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</si>
  <si>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</si>
  <si>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</si>
  <si>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</si>
  <si>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</si>
  <si>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</si>
  <si>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</si>
  <si>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</si>
  <si>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</si>
  <si>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</si>
  <si>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</si>
  <si>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</si>
  <si>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</si>
  <si>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</si>
  <si>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</si>
  <si>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</si>
  <si>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</si>
  <si>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</si>
  <si>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</si>
  <si>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</si>
  <si>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</si>
  <si>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</si>
  <si>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</si>
  <si>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</si>
  <si>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</si>
  <si>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</si>
  <si>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</si>
  <si>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</si>
  <si>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</si>
  <si>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</si>
  <si>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</si>
  <si>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</si>
  <si>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</si>
  <si>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</si>
  <si>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</si>
  <si>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</si>
  <si>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</si>
  <si>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</si>
  <si>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</si>
  <si>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</si>
  <si>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</si>
  <si>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</si>
  <si>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</si>
  <si>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</si>
  <si>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</si>
  <si>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</si>
  <si>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</si>
  <si>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</si>
  <si>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</si>
  <si>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</si>
  <si>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</si>
  <si>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</si>
  <si>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</si>
  <si>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</si>
  <si>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</si>
  <si>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</si>
  <si>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</si>
  <si>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</si>
  <si>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</si>
  <si>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</si>
  <si>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</si>
  <si>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</si>
  <si>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</si>
  <si>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</si>
  <si>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</si>
  <si>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</si>
  <si>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</si>
  <si>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</si>
  <si>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</si>
  <si>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</si>
  <si>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</si>
  <si>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</si>
  <si>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</si>
  <si>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</si>
  <si>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</si>
  <si>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</si>
  <si>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</si>
  <si>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</si>
  <si>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</si>
  <si>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</si>
  <si>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</si>
  <si>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</si>
  <si>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</si>
  <si>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</si>
  <si>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</si>
  <si>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</si>
  <si>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</si>
  <si>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</si>
  <si>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</si>
  <si>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</si>
  <si>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</si>
  <si>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</si>
  <si>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</si>
  <si>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</si>
  <si>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</si>
  <si>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</si>
  <si>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</si>
  <si>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</si>
  <si>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</si>
  <si>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</si>
  <si>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</si>
  <si>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</si>
  <si>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</si>
  <si>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</si>
  <si>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</si>
  <si>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</si>
  <si>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</si>
  <si>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</si>
  <si>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</si>
  <si>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</si>
  <si>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</si>
  <si>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</si>
  <si>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</si>
  <si>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</si>
  <si>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</si>
  <si>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</si>
  <si>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</si>
  <si>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</si>
  <si>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</si>
  <si>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</si>
  <si>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</si>
  <si>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</si>
  <si>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</si>
  <si>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</si>
  <si>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</si>
  <si>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</si>
  <si>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</si>
  <si>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</si>
  <si>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</si>
  <si>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</si>
  <si>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</si>
  <si>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</si>
  <si>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</si>
  <si>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</si>
  <si>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</si>
  <si>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</si>
  <si>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</si>
  <si>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</si>
  <si>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</si>
  <si>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</si>
  <si>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</si>
  <si>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</si>
  <si>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</si>
  <si>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</si>
  <si>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</si>
  <si>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</si>
  <si>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</si>
  <si>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</si>
  <si>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</si>
  <si>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</si>
  <si>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</si>
  <si>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</si>
  <si>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</si>
  <si>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</si>
  <si>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</si>
  <si>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</si>
  <si>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</si>
  <si>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</si>
  <si>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</si>
  <si>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</si>
  <si>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</si>
  <si>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</si>
  <si>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</si>
  <si>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</si>
  <si>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</si>
  <si>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</si>
  <si>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</si>
  <si>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</si>
  <si>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</si>
  <si>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</si>
  <si>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</si>
  <si>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</si>
  <si>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</si>
  <si>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</si>
  <si>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</si>
  <si>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</si>
  <si>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</si>
  <si>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</si>
  <si>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</si>
  <si>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</si>
  <si>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</si>
  <si>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</si>
  <si>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</si>
  <si>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</si>
  <si>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</si>
  <si>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</si>
  <si>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</si>
  <si>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</si>
  <si>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</si>
  <si>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</si>
  <si>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</si>
  <si>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</si>
  <si>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</si>
  <si>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</si>
  <si>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</si>
  <si>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</si>
  <si>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</si>
  <si>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</si>
  <si>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</si>
  <si>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</si>
  <si>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</si>
  <si>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</si>
  <si>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</si>
  <si>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</si>
  <si>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</si>
  <si>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</si>
  <si>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</si>
  <si>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</si>
  <si>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</si>
  <si>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</si>
  <si>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</si>
  <si>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</si>
  <si>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</si>
  <si>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</si>
  <si>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</si>
  <si>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</si>
  <si>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</si>
  <si>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</si>
  <si>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</si>
  <si>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</si>
  <si>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</si>
  <si>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</si>
  <si>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</si>
  <si>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</si>
  <si>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</si>
  <si>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</si>
  <si>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</si>
  <si>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</si>
  <si>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</si>
  <si>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</si>
  <si>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</si>
  <si>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</si>
  <si>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</si>
  <si>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</si>
  <si>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</si>
  <si>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</si>
  <si>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</si>
  <si>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</si>
  <si>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</si>
  <si>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</si>
  <si>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</si>
  <si>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</si>
  <si>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</si>
  <si>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</si>
  <si>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</si>
  <si>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</si>
  <si>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</si>
  <si>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</si>
  <si>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</si>
  <si>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</si>
  <si>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</si>
  <si>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</si>
  <si>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</si>
  <si>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</si>
  <si>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</si>
  <si>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</si>
  <si>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</si>
  <si>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</si>
  <si>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</si>
  <si>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</si>
  <si>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</si>
  <si>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</si>
  <si>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</si>
  <si>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</si>
  <si>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</si>
  <si>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</si>
  <si>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</si>
  <si>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</si>
  <si>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</si>
  <si>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</si>
  <si>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</si>
  <si>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</si>
  <si>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</si>
  <si>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</si>
  <si>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</si>
  <si>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</si>
  <si>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</si>
  <si>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</si>
  <si>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</si>
  <si>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</si>
  <si>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</si>
  <si>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</si>
  <si>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</si>
  <si>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</si>
  <si>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</si>
  <si>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</si>
  <si>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</si>
  <si>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</si>
  <si>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</si>
  <si>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</si>
  <si>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</si>
  <si>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</si>
  <si>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</si>
  <si>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</si>
  <si>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</si>
  <si>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</si>
  <si>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</si>
  <si>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</si>
  <si>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</si>
  <si>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</si>
  <si>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</si>
  <si>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</si>
  <si>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</si>
  <si>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</si>
  <si>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</si>
  <si>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</si>
  <si>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</si>
  <si>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</si>
  <si>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</si>
  <si>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</si>
  <si>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</si>
  <si>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</si>
  <si>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</si>
  <si>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</si>
  <si>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</si>
  <si>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</si>
  <si>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</si>
  <si>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</si>
  <si>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</si>
  <si>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</si>
  <si>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</si>
  <si>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</si>
  <si>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</si>
  <si>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</si>
  <si>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</si>
  <si>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</si>
  <si>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</si>
  <si>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</si>
  <si>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</si>
  <si>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</si>
  <si>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</si>
  <si>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</si>
  <si>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</si>
  <si>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</si>
  <si>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</si>
  <si>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</si>
  <si>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</si>
  <si>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</si>
  <si>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</si>
  <si>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</si>
  <si>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</si>
  <si>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</si>
  <si>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</si>
  <si>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</si>
  <si>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</si>
  <si>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</si>
  <si>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</si>
  <si>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</si>
  <si>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</si>
  <si>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</si>
  <si>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</si>
  <si>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</si>
  <si>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</si>
  <si>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</si>
  <si>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</si>
  <si>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</si>
  <si>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</si>
  <si>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</si>
  <si>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</si>
  <si>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</si>
  <si>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</si>
  <si>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</si>
  <si>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</si>
  <si>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</si>
  <si>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</si>
  <si>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</si>
  <si>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</si>
  <si>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</si>
  <si>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</si>
  <si>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</si>
  <si>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</si>
  <si>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</si>
  <si>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</si>
  <si>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</si>
  <si>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</si>
  <si>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</si>
  <si>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</si>
  <si>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</si>
  <si>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</si>
  <si>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</si>
  <si>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</si>
  <si>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</si>
  <si>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</si>
  <si>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</si>
  <si>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</si>
  <si>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</si>
  <si>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</si>
  <si>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</si>
  <si>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</si>
  <si>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</si>
  <si>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</si>
  <si>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</si>
  <si>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</si>
  <si>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</si>
  <si>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</si>
  <si>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</si>
  <si>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</si>
  <si>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</si>
  <si>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</si>
  <si>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</si>
  <si>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</si>
  <si>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</si>
  <si>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</si>
  <si>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</si>
  <si>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</si>
  <si>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</si>
  <si>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</si>
  <si>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</si>
  <si>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</si>
  <si>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</si>
  <si>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</si>
  <si>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</si>
  <si>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</si>
  <si>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</si>
  <si>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</si>
  <si>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</si>
  <si>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</si>
  <si>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</si>
  <si>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</si>
  <si>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</si>
  <si>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</si>
  <si>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</si>
  <si>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</si>
  <si>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</si>
  <si>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</si>
  <si>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</si>
  <si>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</si>
  <si>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</si>
  <si>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</si>
  <si>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</si>
  <si>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</si>
  <si>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</si>
  <si>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</si>
  <si>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</si>
  <si>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</si>
  <si>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</si>
  <si>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</si>
  <si>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</si>
  <si>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</si>
  <si>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</si>
  <si>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</si>
  <si>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</si>
  <si>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</si>
  <si>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</si>
  <si>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</si>
  <si>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</si>
  <si>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</si>
  <si>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</si>
  <si>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</si>
  <si>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</si>
  <si>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</si>
  <si>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</si>
  <si>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</si>
  <si>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</si>
  <si>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</si>
  <si>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</si>
  <si>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</si>
  <si>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</si>
  <si>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</si>
  <si>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</si>
  <si>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</si>
  <si>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</si>
  <si>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</si>
  <si>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</si>
  <si>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</si>
  <si>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</si>
  <si>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</si>
  <si>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</si>
  <si>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</si>
  <si>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</si>
  <si>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</si>
  <si>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</si>
  <si>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</si>
  <si>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</si>
  <si>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</si>
  <si>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</si>
  <si>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</si>
  <si>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</si>
  <si>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</si>
  <si>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</si>
  <si>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</si>
  <si>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</si>
  <si>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</si>
  <si>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</si>
  <si>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</si>
  <si>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</si>
  <si>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</si>
  <si>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</si>
  <si>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</si>
  <si>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</si>
  <si>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</si>
  <si>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</si>
  <si>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</si>
  <si>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</si>
  <si>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</si>
  <si>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</si>
  <si>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</si>
  <si>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</si>
  <si>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</si>
  <si>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</si>
  <si>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</si>
  <si>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</si>
  <si>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</si>
  <si>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</si>
  <si>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</si>
  <si>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</si>
  <si>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</si>
  <si>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</si>
  <si>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</si>
  <si>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</si>
  <si>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</si>
  <si>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</si>
  <si>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</si>
  <si>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</si>
  <si>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</si>
  <si>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</si>
  <si>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</si>
  <si>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</si>
  <si>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</si>
  <si>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</si>
  <si>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</si>
  <si>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</si>
  <si>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</si>
  <si>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</si>
  <si>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</si>
  <si>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</si>
  <si>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</si>
  <si>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</si>
  <si>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</si>
  <si>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</si>
  <si>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</si>
  <si>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</si>
  <si>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</si>
  <si>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</si>
  <si>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</si>
  <si>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</si>
  <si>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</si>
  <si>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</si>
  <si>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</si>
  <si>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</si>
  <si>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</si>
  <si>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</si>
  <si>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</si>
  <si>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</si>
  <si>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</si>
  <si>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</si>
  <si>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</si>
  <si>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</si>
  <si>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</si>
  <si>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</si>
  <si>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</si>
  <si>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</si>
  <si>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</si>
  <si>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</si>
  <si>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</si>
  <si>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</si>
  <si>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</si>
  <si>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</si>
  <si>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</si>
  <si>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</si>
  <si>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</si>
  <si>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</si>
  <si>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</si>
  <si>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</si>
  <si>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</si>
  <si>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</si>
  <si>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</si>
  <si>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</si>
  <si>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</si>
  <si>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</si>
  <si>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</si>
  <si>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</si>
  <si>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</si>
  <si>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</si>
  <si>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</si>
  <si>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</si>
  <si>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</si>
  <si>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</si>
  <si>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</si>
  <si>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</si>
  <si>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</si>
  <si>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</si>
  <si>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</si>
  <si>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</si>
  <si>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</si>
  <si>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</si>
  <si>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</si>
  <si>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</si>
  <si>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</si>
  <si>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</si>
  <si>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</si>
  <si>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</si>
  <si>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</si>
  <si>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</si>
  <si>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</si>
  <si>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</si>
  <si>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</si>
  <si>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</si>
  <si>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</si>
  <si>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</si>
  <si>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</si>
  <si>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</si>
  <si>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</si>
  <si>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</si>
  <si>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</si>
  <si>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</si>
  <si>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</si>
  <si>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</si>
  <si>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</si>
  <si>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</si>
  <si>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</si>
  <si>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</si>
  <si>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</si>
  <si>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</si>
  <si>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</si>
  <si>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</si>
  <si>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</si>
  <si>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</si>
  <si>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</si>
  <si>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</si>
  <si>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</si>
  <si>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</si>
  <si>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</si>
  <si>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</si>
  <si>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</si>
  <si>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</si>
  <si>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</si>
  <si>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</si>
  <si>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</si>
  <si>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</si>
  <si>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</si>
  <si>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</si>
  <si>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</si>
  <si>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</si>
  <si>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</si>
  <si>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</si>
  <si>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</si>
  <si>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</si>
  <si>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</si>
  <si>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</si>
  <si>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</si>
  <si>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</si>
  <si>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</si>
  <si>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</si>
  <si>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</si>
  <si>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</si>
  <si>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</si>
  <si>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</si>
  <si>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</si>
  <si>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</si>
  <si>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</si>
  <si>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</si>
  <si>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</si>
  <si>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</si>
  <si>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</si>
  <si>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</si>
  <si>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</si>
  <si>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</si>
  <si>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</si>
  <si>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</si>
  <si>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</si>
  <si>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</si>
  <si>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</si>
  <si>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</si>
  <si>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</si>
  <si>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</si>
  <si>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</si>
  <si>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</si>
  <si>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</si>
  <si>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</si>
  <si>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</si>
  <si>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</si>
  <si>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</si>
  <si>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</si>
  <si>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</si>
  <si>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</si>
  <si>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</si>
  <si>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</si>
  <si>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</si>
  <si>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</si>
  <si>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</si>
  <si>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</si>
  <si>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</si>
  <si>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</si>
  <si>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</si>
  <si>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</si>
  <si>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</si>
  <si>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</si>
  <si>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</si>
  <si>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</si>
  <si>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</si>
  <si>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</si>
  <si>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</si>
  <si>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</si>
  <si>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</si>
  <si>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</si>
  <si>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</si>
  <si>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</si>
  <si>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</si>
  <si>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</si>
  <si>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</si>
  <si>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</si>
  <si>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</si>
  <si>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</si>
  <si>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</si>
  <si>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</si>
  <si>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</si>
  <si>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</si>
  <si>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</si>
  <si>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</si>
  <si>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</si>
  <si>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</si>
  <si>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</si>
  <si>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</si>
  <si>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</si>
  <si>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</si>
  <si>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</si>
  <si>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</si>
  <si>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</si>
  <si>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</si>
  <si>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</si>
  <si>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</si>
  <si>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</si>
  <si>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</si>
  <si>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</si>
  <si>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</si>
  <si>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</si>
  <si>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</si>
  <si>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</si>
  <si>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</si>
  <si>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</si>
  <si>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</si>
  <si>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</si>
  <si>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</si>
  <si>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</si>
  <si>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</si>
  <si>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</si>
  <si>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</si>
  <si>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</si>
  <si>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</si>
  <si>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</si>
  <si>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</si>
  <si>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</si>
  <si>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</si>
  <si>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</si>
  <si>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</si>
  <si>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</si>
  <si>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</si>
  <si>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</si>
  <si>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</si>
  <si>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</si>
  <si>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</si>
  <si>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</si>
  <si>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</si>
  <si>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</si>
  <si>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</si>
  <si>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</si>
  <si>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</si>
  <si>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</si>
  <si>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</si>
  <si>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</si>
  <si>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</si>
  <si>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</si>
  <si>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</si>
  <si>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</si>
  <si>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</si>
  <si>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</si>
  <si>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</si>
  <si>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</si>
  <si>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</si>
  <si>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</si>
  <si>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</si>
  <si>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</si>
  <si>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</si>
  <si>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</si>
  <si>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</si>
  <si>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</si>
  <si>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</si>
  <si>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</si>
  <si>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</si>
  <si>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</si>
  <si>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</si>
  <si>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</si>
  <si>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</si>
  <si>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</si>
  <si>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</si>
  <si>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</si>
  <si>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</si>
  <si>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</si>
  <si>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</si>
  <si>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</si>
  <si>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</si>
  <si>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</si>
  <si>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</si>
  <si>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</si>
  <si>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</si>
  <si>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</si>
  <si>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</si>
  <si>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</si>
  <si>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</si>
  <si>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</si>
  <si>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</si>
  <si>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</si>
  <si>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</si>
  <si>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</si>
  <si>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</si>
  <si>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</si>
  <si>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</si>
  <si>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</si>
  <si>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</si>
  <si>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</si>
  <si>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</si>
  <si>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</si>
  <si>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</si>
  <si>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</si>
  <si>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</si>
  <si>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</si>
  <si>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</si>
  <si>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</si>
  <si>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</si>
  <si>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</si>
  <si>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</si>
  <si>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</si>
  <si>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</si>
  <si>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</si>
  <si>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</si>
  <si>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</si>
  <si>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</si>
  <si>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</si>
  <si>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</si>
  <si>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</si>
  <si>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</si>
  <si>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</si>
  <si>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</si>
  <si>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</si>
  <si>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</si>
  <si>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</si>
  <si>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</si>
  <si>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</si>
  <si>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</si>
  <si>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</si>
  <si>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</si>
  <si>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</si>
  <si>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</si>
  <si>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</si>
  <si>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</si>
  <si>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</si>
  <si>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</si>
  <si>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</si>
  <si>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</si>
  <si>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</si>
  <si>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</si>
  <si>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</si>
  <si>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</si>
  <si>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</si>
  <si>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</si>
  <si>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</si>
  <si>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</si>
  <si>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</si>
  <si>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</si>
  <si>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</si>
  <si>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</si>
  <si>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</si>
  <si>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</si>
  <si>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</si>
  <si>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</si>
  <si>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</si>
  <si>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</si>
  <si>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</si>
  <si>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</si>
  <si>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</si>
  <si>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</si>
  <si>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</si>
  <si>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</si>
  <si>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</si>
  <si>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</si>
  <si>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</si>
  <si>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</si>
  <si>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</si>
  <si>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</si>
  <si>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</si>
  <si>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</si>
  <si>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</si>
  <si>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</si>
  <si>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</si>
  <si>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</si>
  <si>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</si>
  <si>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</si>
  <si>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</si>
  <si>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</si>
  <si>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</si>
  <si>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</si>
  <si>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</si>
  <si>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</si>
  <si>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</si>
  <si>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</si>
  <si>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</si>
  <si>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</si>
  <si>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</si>
  <si>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</si>
  <si>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</si>
  <si>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</si>
  <si>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</si>
  <si>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</si>
  <si>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</si>
  <si>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</si>
  <si>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</si>
  <si>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</si>
  <si>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</si>
  <si>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</si>
  <si>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</si>
  <si>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</si>
  <si>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</si>
  <si>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</si>
  <si>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</si>
  <si>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</si>
  <si>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</si>
  <si>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</si>
  <si>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</si>
  <si>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</si>
  <si>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</si>
  <si>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</si>
  <si>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</si>
  <si>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</si>
  <si>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</si>
  <si>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</si>
  <si>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</si>
  <si>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</si>
  <si>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</si>
  <si>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</si>
  <si>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</si>
  <si>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</si>
  <si>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</si>
  <si>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</si>
  <si>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</si>
  <si>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</si>
  <si>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</si>
  <si>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</si>
  <si>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</si>
  <si>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</si>
  <si>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</si>
  <si>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</si>
  <si>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</si>
  <si>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</si>
  <si>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</si>
  <si>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</si>
  <si>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</si>
  <si>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</si>
  <si>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</si>
  <si>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</si>
  <si>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</si>
  <si>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</si>
  <si>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</si>
  <si>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</si>
  <si>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</si>
  <si>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</si>
  <si>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</si>
  <si>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</si>
  <si>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</si>
  <si>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</si>
  <si>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</si>
  <si>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</si>
  <si>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</si>
  <si>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</si>
  <si>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</si>
  <si>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</si>
  <si>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</si>
  <si>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</si>
  <si>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</si>
  <si>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</si>
  <si>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</si>
  <si>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</si>
  <si>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</si>
  <si>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</si>
  <si>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</si>
  <si>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</si>
  <si>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</si>
  <si>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</si>
  <si>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</si>
  <si>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</si>
  <si>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</si>
  <si>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</si>
  <si>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</si>
  <si>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</si>
  <si>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</si>
  <si>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</si>
  <si>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</si>
  <si>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</si>
  <si>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</si>
  <si>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</si>
  <si>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</si>
  <si>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</si>
  <si>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</si>
  <si>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</si>
  <si>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</si>
  <si>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</si>
  <si>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</si>
  <si>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</si>
  <si>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</si>
  <si>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</si>
  <si>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</si>
  <si>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</si>
  <si>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</si>
  <si>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</si>
  <si>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</si>
  <si>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</si>
  <si>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</si>
  <si>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</si>
  <si>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</si>
  <si>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</si>
  <si>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</si>
  <si>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</si>
  <si>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</si>
  <si>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</si>
  <si>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</si>
  <si>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</si>
  <si>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</si>
  <si>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</si>
  <si>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</si>
  <si>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</si>
  <si>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</si>
  <si>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</si>
  <si>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</si>
  <si>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</si>
  <si>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</si>
  <si>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</si>
  <si>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</si>
  <si>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</si>
  <si>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</si>
  <si>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</si>
  <si>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</si>
  <si>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</si>
  <si>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</si>
  <si>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</si>
  <si>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</si>
  <si>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</si>
  <si>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</si>
  <si>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</si>
  <si>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</si>
  <si>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</si>
  <si>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</si>
  <si>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</si>
  <si>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</si>
  <si>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</si>
  <si>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</si>
  <si>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</si>
  <si>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</si>
  <si>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</si>
  <si>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</si>
  <si>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</si>
  <si>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</si>
  <si>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</si>
  <si>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</si>
  <si>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</si>
  <si>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</si>
  <si>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</si>
  <si>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</si>
  <si>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</si>
  <si>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</si>
  <si>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</si>
  <si>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</si>
  <si>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</si>
  <si>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</si>
  <si>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</si>
  <si>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</si>
  <si>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</si>
  <si>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</si>
  <si>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</si>
  <si>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</si>
  <si>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</si>
  <si>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</si>
  <si>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</si>
  <si>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</si>
  <si>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</si>
  <si>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</si>
  <si>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</si>
  <si>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</si>
  <si>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</si>
  <si>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</si>
  <si>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</si>
  <si>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</si>
  <si>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</si>
  <si>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</si>
  <si>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</si>
  <si>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</si>
  <si>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</si>
  <si>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</si>
  <si>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</si>
  <si>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</si>
  <si>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</si>
  <si>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</si>
  <si>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</si>
  <si>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</si>
  <si>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</si>
  <si>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</si>
  <si>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</si>
  <si>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</si>
  <si>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</si>
  <si>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</si>
  <si>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</si>
  <si>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</si>
  <si>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</si>
  <si>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</si>
  <si>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</si>
  <si>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</si>
  <si>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</si>
  <si>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</si>
  <si>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</si>
  <si>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</si>
  <si>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</si>
  <si>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</si>
  <si>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</si>
  <si>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</si>
  <si>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</si>
  <si>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</si>
  <si>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</si>
  <si>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</si>
  <si>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</si>
  <si>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</si>
  <si>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</si>
  <si>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</si>
  <si>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</si>
  <si>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</si>
  <si>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</si>
  <si>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</si>
  <si>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</si>
  <si>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</si>
  <si>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</si>
  <si>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</si>
  <si>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</si>
  <si>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</si>
  <si>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</si>
  <si>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</si>
  <si>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</si>
  <si>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</si>
  <si>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</si>
  <si>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</si>
  <si>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</si>
  <si>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</si>
  <si>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</si>
  <si>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</si>
  <si>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</si>
  <si>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</si>
  <si>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</si>
  <si>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</si>
  <si>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</si>
  <si>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</si>
  <si>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</si>
  <si>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</si>
  <si>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</si>
  <si>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</si>
  <si>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</si>
  <si>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</si>
  <si>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</si>
  <si>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</si>
  <si>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</si>
  <si>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</si>
  <si>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</si>
  <si>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</si>
  <si>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</si>
  <si>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</si>
  <si>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</si>
  <si>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</si>
  <si>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</si>
  <si>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</si>
  <si>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</si>
  <si>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</si>
  <si>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</si>
  <si>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</si>
  <si>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</si>
  <si>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</si>
  <si>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</si>
  <si>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</si>
  <si>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</si>
  <si>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</si>
  <si>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</si>
  <si>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</si>
  <si>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</si>
  <si>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</si>
  <si>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</si>
  <si>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</si>
  <si>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</si>
  <si>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</si>
  <si>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</si>
  <si>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</si>
  <si>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</si>
  <si>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</si>
  <si>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</si>
  <si>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</si>
  <si>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</si>
  <si>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</si>
  <si>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</si>
  <si>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</si>
  <si>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</si>
  <si>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</si>
  <si>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</si>
  <si>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</si>
  <si>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</si>
  <si>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</si>
  <si>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</si>
  <si>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</si>
  <si>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</si>
  <si>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</si>
  <si>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</si>
  <si>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</si>
  <si>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</si>
  <si>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</si>
  <si>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</si>
  <si>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</si>
  <si>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</si>
  <si>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</si>
  <si>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</si>
  <si>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</si>
  <si>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</si>
  <si>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</si>
  <si>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</si>
  <si>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</si>
  <si>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</si>
  <si>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</si>
  <si>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</si>
  <si>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</si>
  <si>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</si>
  <si>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</si>
  <si>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</si>
  <si>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</si>
  <si>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</si>
  <si>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</si>
  <si>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</si>
  <si>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</si>
  <si>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</si>
  <si>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</si>
  <si>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</si>
  <si>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</si>
  <si>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</si>
  <si>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</si>
  <si>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</si>
  <si>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</si>
  <si>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</si>
  <si>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</si>
  <si>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</si>
  <si>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</si>
  <si>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</si>
  <si>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</si>
  <si>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</si>
  <si>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</si>
  <si>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</si>
  <si>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</si>
  <si>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</si>
  <si>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</si>
  <si>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</si>
  <si>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</si>
  <si>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</si>
  <si>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</si>
  <si>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</si>
  <si>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</si>
  <si>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</si>
  <si>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</si>
  <si>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</si>
  <si>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</si>
  <si>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</si>
  <si>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</si>
  <si>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</si>
  <si>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</si>
  <si>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</si>
  <si>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</si>
  <si>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</si>
  <si>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</si>
  <si>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</si>
  <si>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</si>
  <si>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</si>
  <si>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</si>
  <si>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</si>
  <si>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</si>
  <si>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</si>
  <si>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</si>
  <si>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</si>
  <si>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</si>
  <si>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</si>
  <si>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</si>
  <si>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</si>
  <si>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</si>
  <si>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</si>
  <si>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</si>
  <si>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</si>
  <si>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</si>
  <si>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</si>
  <si>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</si>
  <si>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</si>
  <si>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</si>
  <si>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</si>
  <si>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</si>
  <si>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</si>
  <si>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</si>
  <si>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</si>
  <si>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</si>
  <si>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</si>
  <si>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</si>
  <si>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</si>
  <si>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</si>
  <si>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</si>
  <si>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</si>
  <si>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</si>
  <si>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</si>
  <si>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</si>
  <si>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</si>
  <si>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</si>
  <si>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</si>
  <si>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</si>
  <si>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</si>
  <si>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</si>
  <si>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</si>
  <si>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</si>
  <si>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</si>
  <si>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</si>
  <si>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</si>
  <si>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</si>
  <si>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</si>
  <si>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</si>
  <si>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</si>
  <si>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</si>
  <si>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</si>
  <si>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</si>
  <si>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</si>
  <si>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</si>
  <si>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</si>
  <si>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</si>
  <si>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</si>
  <si>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</si>
  <si>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</si>
  <si>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</si>
  <si>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</si>
  <si>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</si>
  <si>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</si>
  <si>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</si>
  <si>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</si>
  <si>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</si>
  <si>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</si>
  <si>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</si>
  <si>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</si>
  <si>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</si>
  <si>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</si>
  <si>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</si>
  <si>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</si>
  <si>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</si>
  <si>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</si>
  <si>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</si>
  <si>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</si>
  <si>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</si>
  <si>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</si>
  <si>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</si>
  <si>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</si>
  <si>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</si>
  <si>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</si>
  <si>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</si>
  <si>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</si>
  <si>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</si>
  <si>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</si>
  <si>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</si>
  <si>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</si>
  <si>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</si>
  <si>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</si>
  <si>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</si>
  <si>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</si>
  <si>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</si>
  <si>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</si>
  <si>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</si>
  <si>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</si>
  <si>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</si>
  <si>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</si>
  <si>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</si>
  <si>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</si>
  <si>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</si>
  <si>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</si>
  <si>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</si>
  <si>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</si>
  <si>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</si>
  <si>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</si>
  <si>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</si>
  <si>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</si>
  <si>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</si>
  <si>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</si>
  <si>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</si>
  <si>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</si>
  <si>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</si>
  <si>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</si>
  <si>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</si>
  <si>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</si>
  <si>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</si>
  <si>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</si>
  <si>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</si>
  <si>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</si>
  <si>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</si>
  <si>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</si>
  <si>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</si>
  <si>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</si>
  <si>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</si>
  <si>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</si>
  <si>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</si>
  <si>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</si>
  <si>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</si>
  <si>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</si>
  <si>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</si>
  <si>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</si>
  <si>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</si>
  <si>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</si>
  <si>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</si>
  <si>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</si>
  <si>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</si>
  <si>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</si>
  <si>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</si>
  <si>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</si>
  <si>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</si>
  <si>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</si>
  <si>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</si>
  <si>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</si>
  <si>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</si>
  <si>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</si>
  <si>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</si>
  <si>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</si>
  <si>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</si>
  <si>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</si>
  <si>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</si>
  <si>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</si>
  <si>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</si>
  <si>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</si>
  <si>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</si>
  <si>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</si>
  <si>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</si>
  <si>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</si>
  <si>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</si>
  <si>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</si>
  <si>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</si>
  <si>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</si>
  <si>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</si>
  <si>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</si>
  <si>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</si>
  <si>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</si>
  <si>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</si>
  <si>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</si>
  <si>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</si>
  <si>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</si>
  <si>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</si>
  <si>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</si>
  <si>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</si>
  <si>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</si>
  <si>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</si>
  <si>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</si>
  <si>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</si>
  <si>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</si>
  <si>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</si>
  <si>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</si>
  <si>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</si>
  <si>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</si>
  <si>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</si>
  <si>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</si>
  <si>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</si>
  <si>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</si>
  <si>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</si>
  <si>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</si>
  <si>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</si>
  <si>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</si>
  <si>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</si>
  <si>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</si>
  <si>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</si>
  <si>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</si>
  <si>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</si>
  <si>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</si>
  <si>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</si>
  <si>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</si>
  <si>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</si>
  <si>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</si>
  <si>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</si>
  <si>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</si>
  <si>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</si>
  <si>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</si>
  <si>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</si>
  <si>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</si>
  <si>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</si>
  <si>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</si>
  <si>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</si>
  <si>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</si>
  <si>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</si>
  <si>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</si>
  <si>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</si>
  <si>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</si>
  <si>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</si>
  <si>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</si>
  <si>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</si>
  <si>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</si>
  <si>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</si>
  <si>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</si>
  <si>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</si>
  <si>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</si>
  <si>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</si>
  <si>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</si>
  <si>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</si>
  <si>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</si>
  <si>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</si>
  <si>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</si>
  <si>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</si>
  <si>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</si>
  <si>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</si>
  <si>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</si>
  <si>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</si>
  <si>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</si>
  <si>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</si>
  <si>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</si>
  <si>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</si>
  <si>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</si>
  <si>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</si>
  <si>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</si>
  <si>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</si>
  <si>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</si>
  <si>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</si>
  <si>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</si>
  <si>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</si>
  <si>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</si>
  <si>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</si>
  <si>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</si>
  <si>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</si>
  <si>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</si>
  <si>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</si>
  <si>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</si>
  <si>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</si>
  <si>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</si>
  <si>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</si>
  <si>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</si>
  <si>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</si>
  <si>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</si>
  <si>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</si>
  <si>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</si>
  <si>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</si>
  <si>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</si>
  <si>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</si>
  <si>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</si>
  <si>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</si>
  <si>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</si>
  <si>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</si>
  <si>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</si>
  <si>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</si>
  <si>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</si>
  <si>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</si>
  <si>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</si>
  <si>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</si>
  <si>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</si>
  <si>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</si>
  <si>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</si>
  <si>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</si>
  <si>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</si>
  <si>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</si>
  <si>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</si>
  <si>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</si>
  <si>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</si>
  <si>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</si>
  <si>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</si>
  <si>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</si>
  <si>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</si>
  <si>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</si>
  <si>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</si>
  <si>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</si>
  <si>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</si>
  <si>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</si>
  <si>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</si>
  <si>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</si>
  <si>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</si>
  <si>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</si>
  <si>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</si>
  <si>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</si>
  <si>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</si>
  <si>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</si>
  <si>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</si>
  <si>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</si>
  <si>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</si>
  <si>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</si>
  <si>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</si>
  <si>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</si>
  <si>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</si>
  <si>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</si>
  <si>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</si>
  <si>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</si>
  <si>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</si>
  <si>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</si>
  <si>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</si>
  <si>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</si>
  <si>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</si>
  <si>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</si>
  <si>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</si>
  <si>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</si>
  <si>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</si>
  <si>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</si>
  <si>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</si>
  <si>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</si>
  <si>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</si>
  <si>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</si>
  <si>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</si>
  <si>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</si>
  <si>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</si>
  <si>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</si>
  <si>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</si>
  <si>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</si>
  <si>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</si>
  <si>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</si>
  <si>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</si>
  <si>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</si>
  <si>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</si>
  <si>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</si>
  <si>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</si>
  <si>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</si>
  <si>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</si>
  <si>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</si>
  <si>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</si>
  <si>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</si>
  <si>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</si>
  <si>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</si>
  <si>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</si>
  <si>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</si>
  <si>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</si>
  <si>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</si>
  <si>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</si>
  <si>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</si>
  <si>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</si>
  <si>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</si>
  <si>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</si>
  <si>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</si>
  <si>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</si>
  <si>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</si>
  <si>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</si>
  <si>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</si>
  <si>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</si>
  <si>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</si>
  <si>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</si>
  <si>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</si>
  <si>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</si>
  <si>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</si>
  <si>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</si>
  <si>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</si>
  <si>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</si>
  <si>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</si>
  <si>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</si>
  <si>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</si>
  <si>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</si>
  <si>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</si>
  <si>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</si>
  <si>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</si>
  <si>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</si>
  <si>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</si>
  <si>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</si>
  <si>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</si>
  <si>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</si>
  <si>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</si>
  <si>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</si>
  <si>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</si>
  <si>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</si>
  <si>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</si>
  <si>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</si>
  <si>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</si>
  <si>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</si>
  <si>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</si>
  <si>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</si>
  <si>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</si>
  <si>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</si>
  <si>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</si>
  <si>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</si>
  <si>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</si>
  <si>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</si>
  <si>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</si>
  <si>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</si>
  <si>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</si>
  <si>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</si>
  <si>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</si>
  <si>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</si>
  <si>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</si>
  <si>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</si>
  <si>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</si>
  <si>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</si>
  <si>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</si>
  <si>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</si>
  <si>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</si>
  <si>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</si>
  <si>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</si>
  <si>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</si>
  <si>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</si>
  <si>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</si>
  <si>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</si>
  <si>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</si>
  <si>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</si>
  <si>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</si>
  <si>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</si>
  <si>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</si>
  <si>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</si>
  <si>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</si>
  <si>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</si>
  <si>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</si>
  <si>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</si>
  <si>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</si>
  <si>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</si>
  <si>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</si>
  <si>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</si>
  <si>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</si>
  <si>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</si>
  <si>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</si>
  <si>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</si>
  <si>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</si>
  <si>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</si>
  <si>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</si>
  <si>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</si>
  <si>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</si>
  <si>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</si>
  <si>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</si>
  <si>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</si>
  <si>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</si>
  <si>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</si>
  <si>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</si>
  <si>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</si>
  <si>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</si>
  <si>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</si>
  <si>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</si>
  <si>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</si>
  <si>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</si>
  <si>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</si>
  <si>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</si>
  <si>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</si>
  <si>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</si>
  <si>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</si>
  <si>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</si>
  <si>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</si>
  <si>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</si>
  <si>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</si>
  <si>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</si>
  <si>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</si>
  <si>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</si>
  <si>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</si>
  <si>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</si>
  <si>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</si>
  <si>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</si>
  <si>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</si>
  <si>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</si>
  <si>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</si>
  <si>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</si>
  <si>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</si>
  <si>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</si>
  <si>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</si>
  <si>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</si>
  <si>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</si>
  <si>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</si>
  <si>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</si>
  <si>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</si>
  <si>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</si>
  <si>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</si>
  <si>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</si>
  <si>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</si>
  <si>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</si>
  <si>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</si>
  <si>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</si>
  <si>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</si>
  <si>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</si>
  <si>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</si>
  <si>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</si>
  <si>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</si>
  <si>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</si>
  <si>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</si>
  <si>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</si>
  <si>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</si>
  <si>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</si>
  <si>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</si>
  <si>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</si>
  <si>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</si>
  <si>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</si>
  <si>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</si>
  <si>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</si>
  <si>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</si>
  <si>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</si>
  <si>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</si>
  <si>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</si>
  <si>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</si>
  <si>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</si>
  <si>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</si>
  <si>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</si>
  <si>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</si>
  <si>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</si>
  <si>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</si>
  <si>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</si>
  <si>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</si>
  <si>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</si>
  <si>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</si>
  <si>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</si>
  <si>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</si>
  <si>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</si>
  <si>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</si>
  <si>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</si>
  <si>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</si>
  <si>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</si>
  <si>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</si>
  <si>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</si>
  <si>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</si>
  <si>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</si>
  <si>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</si>
  <si>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</si>
  <si>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</si>
  <si>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</si>
  <si>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</si>
  <si>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</si>
  <si>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</si>
  <si>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</si>
  <si>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</si>
  <si>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</si>
  <si>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</si>
  <si>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</si>
  <si>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</si>
  <si>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</si>
  <si>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</si>
  <si>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</si>
  <si>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</si>
  <si>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</si>
  <si>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</si>
  <si>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</si>
  <si>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</si>
  <si>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</si>
  <si>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</si>
  <si>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</si>
  <si>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</si>
  <si>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</si>
  <si>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</si>
  <si>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</si>
  <si>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</si>
  <si>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</si>
  <si>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</si>
  <si>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</si>
  <si>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</si>
  <si>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</si>
  <si>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</si>
  <si>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</si>
  <si>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</si>
  <si>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</si>
  <si>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</si>
  <si>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</si>
  <si>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</si>
  <si>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</si>
  <si>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</si>
  <si>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</si>
  <si>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</si>
  <si>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</si>
  <si>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</si>
  <si>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</si>
  <si>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</si>
  <si>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</si>
  <si>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</si>
  <si>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</si>
  <si>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</si>
  <si>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</si>
  <si>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</si>
  <si>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</si>
  <si>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</si>
  <si>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</si>
  <si>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</si>
  <si>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</si>
  <si>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</si>
  <si>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</si>
  <si>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</si>
  <si>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</si>
  <si>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</si>
  <si>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</si>
  <si>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</si>
  <si>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</si>
  <si>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</si>
  <si>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</si>
  <si>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</si>
  <si>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</si>
  <si>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</si>
  <si>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</si>
  <si>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</si>
  <si>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</si>
  <si>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</si>
  <si>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</si>
  <si>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</si>
  <si>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</si>
  <si>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</si>
  <si>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</si>
  <si>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</si>
  <si>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</si>
  <si>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</si>
  <si>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</si>
  <si>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</si>
  <si>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</si>
  <si>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</si>
  <si>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</si>
  <si>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</si>
  <si>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</si>
  <si>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</si>
  <si>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</si>
  <si>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</si>
  <si>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</si>
  <si>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</si>
  <si>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</si>
  <si>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</si>
  <si>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</si>
  <si>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</si>
  <si>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</si>
  <si>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</si>
  <si>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</si>
  <si>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</si>
  <si>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</si>
  <si>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</si>
  <si>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</si>
  <si>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</si>
  <si>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</si>
  <si>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</si>
  <si>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</si>
  <si>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</si>
  <si>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</si>
  <si>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</si>
  <si>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</si>
  <si>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</si>
  <si>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</si>
  <si>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</si>
  <si>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</si>
  <si>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</si>
  <si>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</si>
  <si>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</si>
  <si>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</si>
  <si>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</si>
  <si>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</si>
  <si>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</si>
  <si>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</si>
  <si>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</si>
  <si>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</si>
  <si>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</si>
  <si>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</si>
  <si>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</si>
  <si>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</si>
  <si>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</si>
  <si>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</si>
  <si>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</si>
  <si>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</si>
  <si>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</si>
  <si>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</si>
  <si>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</si>
  <si>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</si>
  <si>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</si>
  <si>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</si>
  <si>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</si>
  <si>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</si>
  <si>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</si>
  <si>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</si>
  <si>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</si>
  <si>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</si>
  <si>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</si>
  <si>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</si>
  <si>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</si>
  <si>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</si>
  <si>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</si>
  <si>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</si>
  <si>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</si>
  <si>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</si>
  <si>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</si>
  <si>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</si>
  <si>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</si>
  <si>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</si>
  <si>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</si>
  <si>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</si>
  <si>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</si>
  <si>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</si>
  <si>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</si>
  <si>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</si>
  <si>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</si>
  <si>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</si>
  <si>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</si>
  <si>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</si>
  <si>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</si>
  <si>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</si>
  <si>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</si>
  <si>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</si>
  <si>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</si>
  <si>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</si>
  <si>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</si>
  <si>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</si>
  <si>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</si>
  <si>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</si>
  <si>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</si>
  <si>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</si>
  <si>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</si>
  <si>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</si>
  <si>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</si>
  <si>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</si>
  <si>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</si>
  <si>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</si>
  <si>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</si>
  <si>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</si>
  <si>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</si>
  <si>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</si>
  <si>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</si>
  <si>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</si>
  <si>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</si>
  <si>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</si>
  <si>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</si>
  <si>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</si>
  <si>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</si>
  <si>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</si>
  <si>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</si>
  <si>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</si>
  <si>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</si>
  <si>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</si>
  <si>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</si>
  <si>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</si>
  <si>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</si>
  <si>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</si>
  <si>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</si>
  <si>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</si>
  <si>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</si>
  <si>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</si>
  <si>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</si>
  <si>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</si>
  <si>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</si>
  <si>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</si>
  <si>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</si>
  <si>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</si>
  <si>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</si>
  <si>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</si>
  <si>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</si>
  <si>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</si>
  <si>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</si>
  <si>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</si>
  <si>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</si>
  <si>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</si>
  <si>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</si>
  <si>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</si>
  <si>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</si>
  <si>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</si>
  <si>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</si>
  <si>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</si>
  <si>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</si>
  <si>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</si>
  <si>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</si>
  <si>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</si>
  <si>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</si>
  <si>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</si>
  <si>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</si>
  <si>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</si>
  <si>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</si>
  <si>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</si>
  <si>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</si>
  <si>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</si>
  <si>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</si>
  <si>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</si>
  <si>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</si>
  <si>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</si>
  <si>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</si>
  <si>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</si>
  <si>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</si>
  <si>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</si>
  <si>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</si>
  <si>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</si>
  <si>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</si>
  <si>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</si>
  <si>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</si>
  <si>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</si>
  <si>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</si>
  <si>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</si>
  <si>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</si>
  <si>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</si>
  <si>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</si>
  <si>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</si>
  <si>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</si>
  <si>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</si>
  <si>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</si>
  <si>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</si>
  <si>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</si>
  <si>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</si>
  <si>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</si>
  <si>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</si>
  <si>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</si>
  <si>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</si>
  <si>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</si>
  <si>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</si>
  <si>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</si>
  <si>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</si>
  <si>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</si>
  <si>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</si>
  <si>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</si>
  <si>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</si>
  <si>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</si>
  <si>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</si>
  <si>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</si>
  <si>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</si>
  <si>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</si>
  <si>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</si>
  <si>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</si>
  <si>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</si>
  <si>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</si>
  <si>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</si>
  <si>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</si>
  <si>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</si>
  <si>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</si>
  <si>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</si>
  <si>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</si>
  <si>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</si>
  <si>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</si>
  <si>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</si>
  <si>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</si>
  <si>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</si>
  <si>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</si>
  <si>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</si>
  <si>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</si>
  <si>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</si>
  <si>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</si>
  <si>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</si>
  <si>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</si>
  <si>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</si>
  <si>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</si>
  <si>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</si>
  <si>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</si>
  <si>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</si>
  <si>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</si>
  <si>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</si>
  <si>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</si>
  <si>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</si>
  <si>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</si>
  <si>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</si>
  <si>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</si>
  <si>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</si>
  <si>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</si>
  <si>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</si>
  <si>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</si>
  <si>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</si>
  <si>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</si>
  <si>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</si>
  <si>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</si>
  <si>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</si>
  <si>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</si>
  <si>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</si>
  <si>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</si>
  <si>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</si>
  <si>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</si>
  <si>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</si>
  <si>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</si>
  <si>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</si>
  <si>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</si>
  <si>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</si>
  <si>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</si>
  <si>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</si>
  <si>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</si>
  <si>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</si>
  <si>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</si>
  <si>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</si>
  <si>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</si>
  <si>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</si>
  <si>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</si>
  <si>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</si>
  <si>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</si>
  <si>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</si>
  <si>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</si>
  <si>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</si>
  <si>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</si>
  <si>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</si>
  <si>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</si>
  <si>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</si>
  <si>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</si>
  <si>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</si>
  <si>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</si>
  <si>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</si>
  <si>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</si>
  <si>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</si>
  <si>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</si>
  <si>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</si>
  <si>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</si>
  <si>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</si>
  <si>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</si>
  <si>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</si>
  <si>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</si>
  <si>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</si>
  <si>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</si>
  <si>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</si>
  <si>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</si>
  <si>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</si>
  <si>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</si>
  <si>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</si>
  <si>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</si>
  <si>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</si>
  <si>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</si>
  <si>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</si>
  <si>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</si>
  <si>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</si>
  <si>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</si>
  <si>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</si>
  <si>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</si>
  <si>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</si>
  <si>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</si>
  <si>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</si>
  <si>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</si>
  <si>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</si>
  <si>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</si>
  <si>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</si>
  <si>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</si>
  <si>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</si>
  <si>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</si>
  <si>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</si>
  <si>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</si>
  <si>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</si>
  <si>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</si>
  <si>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</si>
  <si>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</si>
  <si>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</si>
  <si>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</si>
  <si>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</si>
  <si>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</si>
  <si>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</si>
  <si>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</si>
  <si>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</si>
  <si>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</si>
  <si>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</si>
  <si>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</si>
  <si>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</si>
  <si>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</si>
  <si>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</si>
  <si>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</si>
  <si>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</si>
  <si>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</si>
  <si>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</si>
  <si>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</si>
  <si>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</si>
  <si>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</si>
  <si>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</si>
  <si>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</si>
  <si>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</si>
  <si>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</si>
  <si>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</si>
  <si>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</si>
  <si>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</si>
  <si>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</si>
  <si>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</si>
  <si>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</si>
  <si>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</si>
  <si>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</si>
  <si>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</si>
  <si>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</si>
  <si>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</si>
  <si>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</si>
  <si>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</si>
  <si>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</si>
  <si>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</si>
  <si>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</si>
  <si>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</si>
  <si>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</si>
  <si>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</si>
  <si>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</si>
  <si>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</si>
  <si>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</si>
  <si>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</si>
  <si>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</si>
  <si>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</si>
  <si>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</si>
  <si>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</si>
  <si>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</si>
  <si>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</si>
  <si>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</si>
  <si>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</si>
  <si>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</si>
  <si>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</si>
  <si>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</si>
  <si>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</si>
  <si>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</si>
  <si>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</si>
  <si>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</si>
  <si>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</si>
  <si>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</si>
  <si>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</si>
  <si>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</si>
  <si>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</si>
  <si>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</si>
  <si>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</si>
  <si>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</si>
  <si>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</si>
  <si>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</si>
  <si>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</si>
  <si>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</si>
  <si>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</si>
  <si>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</si>
  <si>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</si>
  <si>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</si>
  <si>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</si>
  <si>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</si>
  <si>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</si>
  <si>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</si>
  <si>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</si>
  <si>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</si>
  <si>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</si>
  <si>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</si>
  <si>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</si>
  <si>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</si>
  <si>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</si>
  <si>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</si>
  <si>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</si>
  <si>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</si>
  <si>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</si>
  <si>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</si>
  <si>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</si>
  <si>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</si>
  <si>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</si>
  <si>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</si>
  <si>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</si>
  <si>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</si>
  <si>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</si>
  <si>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</si>
  <si>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</si>
  <si>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</si>
  <si>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</si>
  <si>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</si>
  <si>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</si>
  <si>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</si>
  <si>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</si>
  <si>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</si>
  <si>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</si>
  <si>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</si>
  <si>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</si>
  <si>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</si>
  <si>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</si>
  <si>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</si>
  <si>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</si>
  <si>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</si>
  <si>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</si>
  <si>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</si>
  <si>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</si>
  <si>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</si>
  <si>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</si>
  <si>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</si>
  <si>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</si>
  <si>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</si>
  <si>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</si>
  <si>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</si>
  <si>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</si>
  <si>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</si>
  <si>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</si>
  <si>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</si>
  <si>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</si>
  <si>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</si>
  <si>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</si>
  <si>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</si>
  <si>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</si>
  <si>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</si>
  <si>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</si>
  <si>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</si>
  <si>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</si>
  <si>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</si>
  <si>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</si>
  <si>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</si>
  <si>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</si>
  <si>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</si>
  <si>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</si>
  <si>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</si>
  <si>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</si>
  <si>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</si>
  <si>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</si>
  <si>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</si>
  <si>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</si>
  <si>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</si>
  <si>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</si>
  <si>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</si>
  <si>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</si>
  <si>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</si>
  <si>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</si>
  <si>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</si>
  <si>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</si>
  <si>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</si>
  <si>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</si>
  <si>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</si>
  <si>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</si>
  <si>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</si>
  <si>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</si>
  <si>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</si>
  <si>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</si>
  <si>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</si>
  <si>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</si>
  <si>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</si>
  <si>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</si>
  <si>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</si>
  <si>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</si>
  <si>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</si>
  <si>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</si>
  <si>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</si>
  <si>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</si>
  <si>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</si>
  <si>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</si>
  <si>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</si>
  <si>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</si>
  <si>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</si>
  <si>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</si>
  <si>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</si>
  <si>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</si>
  <si>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</si>
  <si>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</si>
  <si>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</si>
  <si>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</si>
  <si>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</si>
  <si>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</si>
  <si>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</si>
  <si>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</si>
  <si>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</si>
  <si>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</si>
  <si>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</si>
  <si>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</si>
  <si>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</si>
  <si>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</si>
  <si>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</si>
  <si>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</si>
  <si>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</si>
  <si>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</si>
  <si>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</si>
  <si>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</si>
  <si>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</si>
  <si>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</si>
  <si>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</si>
  <si>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</si>
  <si>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</si>
  <si>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</si>
  <si>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</si>
  <si>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</si>
  <si>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</si>
  <si>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</si>
  <si>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</si>
  <si>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</si>
  <si>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</si>
  <si>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</si>
  <si>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</si>
  <si>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</si>
  <si>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</si>
  <si>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</si>
  <si>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</si>
  <si>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</si>
  <si>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</si>
  <si>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</si>
  <si>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</si>
  <si>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</si>
  <si>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</si>
  <si>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</si>
  <si>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</si>
  <si>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</si>
  <si>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</si>
  <si>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</si>
  <si>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</si>
  <si>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</si>
  <si>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</si>
  <si>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</si>
  <si>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</si>
  <si>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</si>
  <si>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</si>
  <si>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</si>
  <si>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</si>
  <si>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</si>
  <si>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</si>
  <si>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</si>
  <si>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</si>
  <si>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</si>
  <si>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</si>
  <si>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</si>
  <si>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</si>
  <si>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</si>
  <si>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</si>
  <si>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</si>
  <si>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</si>
  <si>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</si>
  <si>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</si>
  <si>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</si>
  <si>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</si>
  <si>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</si>
  <si>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</si>
  <si>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</si>
  <si>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</si>
  <si>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</si>
  <si>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</si>
  <si>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</si>
  <si>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</si>
  <si>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</si>
  <si>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</si>
  <si>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</si>
  <si>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</si>
  <si>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</si>
  <si>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</si>
  <si>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</si>
  <si>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</si>
  <si>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</si>
  <si>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</si>
  <si>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</si>
  <si>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</si>
  <si>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</si>
  <si>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</si>
  <si>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</si>
  <si>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</si>
  <si>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</si>
  <si>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</si>
  <si>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</si>
  <si>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</si>
  <si>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</si>
  <si>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</si>
  <si>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</si>
  <si>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</si>
  <si>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</si>
  <si>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</si>
  <si>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</si>
  <si>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</si>
  <si>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</si>
  <si>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</si>
  <si>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</si>
  <si>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</si>
  <si>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</si>
  <si>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</si>
  <si>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</si>
  <si>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</si>
  <si>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</si>
  <si>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</si>
  <si>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</si>
  <si>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</si>
  <si>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</si>
  <si>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</si>
  <si>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</si>
  <si>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</si>
  <si>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</si>
  <si>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</si>
  <si>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</si>
  <si>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</si>
  <si>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</si>
  <si>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</si>
  <si>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</si>
  <si>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</si>
  <si>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</si>
  <si>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</si>
  <si>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</si>
  <si>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</si>
  <si>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</si>
  <si>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</si>
  <si>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</si>
  <si>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</si>
  <si>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</si>
  <si>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</si>
  <si>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</si>
  <si>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</si>
  <si>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</si>
  <si>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</si>
  <si>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</si>
  <si>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</si>
  <si>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</si>
  <si>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</si>
  <si>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</si>
  <si>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</si>
  <si>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</si>
  <si>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</si>
  <si>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</si>
  <si>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</si>
  <si>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</si>
  <si>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</si>
  <si>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</si>
  <si>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</si>
  <si>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</si>
  <si>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</si>
  <si>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</si>
  <si>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</si>
  <si>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</si>
  <si>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</si>
  <si>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</si>
  <si>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</si>
  <si>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</si>
  <si>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</si>
  <si>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</si>
  <si>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</si>
  <si>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</si>
  <si>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</si>
  <si>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</si>
  <si>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</si>
  <si>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</si>
  <si>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</si>
  <si>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</si>
  <si>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</si>
  <si>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</si>
  <si>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</si>
  <si>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</si>
  <si>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</si>
  <si>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</si>
  <si>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</si>
  <si>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</si>
  <si>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</si>
  <si>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</si>
  <si>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</si>
  <si>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</si>
  <si>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</si>
  <si>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</si>
  <si>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</si>
  <si>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</si>
  <si>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</si>
  <si>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</si>
  <si>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</si>
  <si>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</si>
  <si>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</si>
  <si>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</si>
  <si>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</si>
  <si>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</si>
  <si>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</si>
  <si>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</si>
  <si>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</si>
  <si>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</si>
  <si>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</si>
  <si>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</si>
  <si>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</si>
  <si>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</si>
  <si>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</si>
  <si>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</si>
  <si>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</si>
  <si>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</si>
  <si>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</si>
  <si>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</si>
  <si>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</si>
  <si>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</si>
  <si>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</si>
  <si>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</si>
  <si>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</si>
  <si>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</si>
  <si>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</si>
  <si>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</si>
  <si>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</si>
  <si>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</si>
  <si>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</si>
  <si>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</si>
  <si>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</si>
  <si>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</si>
  <si>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</si>
  <si>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</si>
  <si>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</si>
  <si>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</si>
  <si>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</si>
  <si>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</si>
  <si>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</si>
  <si>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</si>
  <si>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</si>
  <si>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</si>
  <si>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</si>
  <si>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</si>
  <si>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</si>
  <si>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</si>
  <si>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</si>
  <si>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</si>
  <si>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</si>
  <si>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</si>
  <si>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</si>
  <si>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</si>
  <si>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</si>
  <si>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</si>
  <si>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</si>
  <si>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</si>
  <si>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</si>
  <si>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</si>
  <si>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</si>
  <si>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</si>
  <si>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</si>
  <si>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</si>
  <si>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</si>
  <si>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</si>
  <si>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</si>
  <si>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</si>
  <si>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</si>
  <si>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</si>
  <si>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</si>
  <si>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</si>
  <si>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</si>
  <si>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</si>
  <si>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</si>
  <si>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</si>
  <si>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</si>
  <si>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</si>
  <si>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</si>
  <si>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</si>
  <si>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</si>
  <si>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</si>
  <si>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</si>
  <si>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</si>
  <si>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</si>
  <si>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</si>
  <si>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</si>
  <si>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</si>
  <si>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</si>
  <si>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</si>
  <si>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</si>
  <si>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</si>
  <si>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</si>
  <si>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</si>
  <si>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</si>
  <si>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</si>
  <si>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</si>
  <si>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</si>
  <si>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</si>
  <si>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</si>
  <si>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</si>
  <si>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</si>
  <si>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</si>
  <si>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</si>
  <si>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</si>
  <si>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</si>
  <si>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</si>
  <si>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</si>
  <si>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</si>
  <si>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</si>
  <si>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</si>
  <si>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</si>
  <si>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</si>
  <si>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</si>
  <si>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</si>
  <si>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</si>
  <si>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</si>
  <si>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</si>
  <si>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</si>
  <si>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</si>
  <si>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</si>
  <si>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</si>
  <si>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</si>
  <si>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</si>
  <si>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</si>
  <si>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</si>
  <si>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</si>
  <si>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</si>
  <si>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</si>
  <si>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</si>
  <si>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</si>
  <si>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</si>
  <si>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</si>
  <si>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</si>
  <si>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</si>
  <si>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</si>
  <si>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</si>
  <si>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</si>
  <si>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</si>
  <si>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</si>
  <si>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</si>
  <si>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</si>
  <si>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</si>
  <si>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</si>
  <si>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</si>
  <si>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</si>
  <si>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</si>
  <si>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</si>
  <si>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</si>
  <si>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</si>
  <si>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</si>
  <si>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</si>
  <si>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</si>
  <si>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</si>
  <si>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</si>
  <si>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</si>
  <si>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</si>
  <si>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</si>
  <si>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</si>
  <si>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</si>
  <si>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</si>
  <si>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</si>
  <si>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</si>
  <si>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</si>
  <si>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</si>
  <si>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</si>
  <si>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</si>
  <si>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</si>
  <si>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</si>
  <si>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</si>
  <si>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</si>
  <si>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</si>
  <si>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</si>
  <si>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</si>
  <si>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</si>
  <si>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</si>
  <si>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</si>
  <si>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</si>
  <si>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</si>
  <si>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</si>
  <si>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</si>
  <si>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</si>
  <si>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</si>
  <si>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</si>
  <si>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</si>
  <si>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</si>
  <si>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</si>
  <si>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</si>
  <si>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</si>
  <si>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</si>
  <si>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</si>
  <si>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</si>
  <si>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</si>
  <si>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</si>
  <si>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</si>
  <si>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</si>
  <si>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</si>
  <si>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</si>
  <si>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</si>
  <si>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</si>
  <si>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</si>
  <si>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</si>
  <si>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</si>
  <si>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</si>
  <si>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</si>
  <si>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</si>
  <si>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</si>
  <si>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</si>
  <si>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</si>
  <si>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</si>
  <si>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</si>
  <si>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</si>
  <si>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</si>
  <si>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</si>
  <si>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</si>
  <si>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</si>
  <si>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</si>
  <si>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</si>
  <si>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</si>
  <si>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</si>
  <si>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</si>
  <si>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</si>
  <si>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</si>
  <si>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</si>
  <si>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</si>
  <si>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</si>
  <si>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</si>
  <si>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</si>
  <si>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</si>
  <si>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</si>
  <si>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</si>
  <si>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</si>
  <si>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</si>
  <si>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</si>
  <si>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</si>
  <si>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</si>
  <si>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</si>
  <si>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</si>
  <si>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</si>
  <si>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</si>
  <si>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</si>
  <si>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</si>
  <si>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</si>
  <si>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</si>
  <si>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</si>
  <si>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</si>
  <si>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</si>
  <si>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</si>
  <si>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</si>
  <si>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</si>
  <si>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</si>
  <si>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</si>
  <si>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</si>
  <si>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</si>
  <si>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</si>
  <si>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</si>
  <si>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</si>
  <si>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</si>
  <si>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</si>
  <si>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</si>
  <si>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</si>
  <si>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</si>
  <si>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</si>
  <si>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</si>
  <si>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</si>
  <si>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</si>
  <si>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</si>
  <si>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</si>
  <si>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</si>
  <si>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</si>
  <si>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</si>
  <si>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</si>
  <si>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</si>
  <si>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</si>
  <si>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</si>
  <si>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</si>
  <si>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</si>
  <si>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</si>
  <si>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</si>
  <si>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</si>
  <si>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</si>
  <si>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</si>
  <si>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</si>
  <si>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</si>
  <si>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</si>
  <si>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</si>
  <si>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</si>
  <si>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</si>
  <si>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</si>
  <si>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</si>
  <si>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</si>
  <si>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</si>
  <si>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</si>
  <si>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</si>
  <si>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</si>
  <si>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</si>
  <si>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</si>
  <si>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</si>
  <si>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</si>
  <si>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</si>
  <si>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</si>
  <si>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</si>
  <si>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</si>
  <si>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</si>
  <si>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</si>
  <si>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</si>
  <si>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</si>
  <si>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</si>
  <si>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</si>
  <si>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</si>
  <si>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</si>
  <si>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</si>
  <si>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</si>
  <si>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</si>
  <si>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</si>
  <si>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</si>
  <si>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</si>
  <si>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</si>
  <si>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</si>
  <si>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</si>
  <si>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</si>
  <si>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</si>
  <si>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</si>
  <si>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</si>
  <si>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</si>
  <si>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</si>
  <si>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</si>
  <si>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</si>
  <si>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</si>
  <si>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</si>
  <si>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</si>
  <si>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</si>
  <si>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</si>
  <si>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</si>
  <si>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</si>
  <si>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</si>
  <si>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</si>
  <si>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</si>
  <si>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</si>
  <si>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</si>
  <si>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</si>
  <si>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</si>
  <si>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</si>
  <si>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</si>
  <si>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</si>
  <si>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</si>
  <si>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</si>
  <si>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</si>
  <si>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</si>
  <si>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</si>
  <si>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</si>
  <si>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</si>
  <si>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</si>
  <si>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</si>
  <si>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</si>
  <si>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</si>
  <si>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</si>
  <si>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</si>
  <si>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</si>
  <si>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</si>
  <si>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</si>
  <si>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</si>
  <si>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</si>
  <si>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</si>
  <si>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</si>
  <si>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</si>
  <si>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</si>
  <si>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</si>
  <si>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</si>
  <si>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</si>
  <si>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</si>
  <si>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</si>
  <si>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</si>
  <si>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</si>
  <si>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</si>
  <si>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</si>
  <si>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</si>
  <si>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</si>
  <si>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</si>
  <si>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</si>
  <si>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</si>
  <si>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</si>
  <si>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</si>
  <si>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</si>
  <si>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</si>
  <si>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</si>
  <si>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</si>
  <si>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</si>
  <si>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</si>
  <si>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</si>
  <si>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</si>
  <si>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</si>
  <si>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</si>
  <si>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</si>
  <si>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</si>
  <si>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</si>
  <si>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</si>
  <si>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</si>
  <si>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</si>
  <si>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</si>
  <si>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</si>
  <si>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</si>
  <si>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</si>
  <si>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</si>
  <si>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</si>
  <si>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</si>
  <si>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</si>
  <si>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</si>
  <si>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</si>
  <si>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</si>
  <si>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</si>
  <si>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</si>
  <si>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</si>
  <si>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</si>
  <si>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</si>
  <si>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</si>
  <si>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</si>
  <si>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</si>
  <si>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</si>
  <si>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</si>
  <si>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</si>
  <si>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</si>
  <si>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</si>
  <si>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</si>
  <si>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</si>
  <si>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</si>
  <si>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</si>
  <si>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</si>
  <si>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</si>
  <si>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</si>
  <si>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</si>
  <si>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</si>
  <si>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</si>
  <si>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</si>
  <si>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</si>
  <si>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</si>
  <si>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</si>
  <si>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</si>
  <si>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</si>
  <si>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</si>
  <si>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</si>
  <si>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</si>
  <si>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</si>
  <si>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</si>
  <si>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</si>
  <si>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</si>
  <si>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</si>
  <si>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</si>
  <si>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</si>
  <si>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</si>
  <si>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</si>
  <si>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</si>
  <si>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</si>
  <si>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</si>
  <si>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</si>
  <si>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</si>
  <si>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</si>
  <si>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</si>
  <si>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</si>
  <si>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</si>
  <si>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</si>
  <si>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</si>
  <si>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</si>
  <si>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</si>
  <si>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</si>
  <si>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</si>
  <si>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</si>
  <si>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</si>
  <si>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</si>
  <si>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</si>
  <si>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</si>
  <si>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</si>
  <si>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</si>
  <si>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</si>
  <si>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</si>
  <si>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</si>
  <si>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</si>
  <si>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</si>
  <si>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</si>
  <si>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</si>
  <si>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</si>
  <si>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</si>
  <si>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</si>
  <si>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</si>
  <si>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</si>
  <si>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</si>
  <si>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</si>
  <si>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</si>
  <si>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</si>
  <si>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</si>
  <si>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</si>
  <si>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</si>
  <si>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</si>
  <si>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</si>
  <si>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</si>
  <si>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</si>
  <si>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</si>
  <si>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</si>
  <si>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</si>
  <si>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</si>
  <si>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</si>
  <si>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</si>
  <si>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</si>
  <si>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</si>
  <si>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</si>
  <si>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</si>
  <si>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</si>
  <si>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</si>
  <si>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</si>
  <si>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</si>
  <si>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</si>
  <si>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</si>
  <si>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</si>
  <si>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</si>
  <si>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</si>
  <si>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</si>
  <si>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</si>
  <si>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</si>
  <si>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</si>
  <si>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</si>
  <si>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</si>
  <si>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</si>
  <si>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</si>
  <si>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</si>
  <si>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</si>
  <si>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</si>
  <si>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</si>
  <si>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</si>
  <si>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</si>
  <si>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</si>
  <si>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</si>
  <si>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</si>
  <si>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</si>
  <si>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</si>
  <si>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</si>
  <si>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</si>
  <si>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</si>
  <si>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</si>
  <si>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</si>
  <si>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</si>
  <si>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</si>
  <si>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</si>
  <si>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</si>
  <si>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</si>
  <si>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</si>
  <si>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</si>
  <si>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</si>
  <si>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</si>
  <si>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</si>
  <si>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</si>
  <si>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</si>
  <si>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</si>
  <si>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</si>
  <si>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</si>
  <si>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</si>
  <si>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</si>
  <si>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</si>
  <si>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</si>
  <si>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</si>
  <si>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</si>
  <si>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</si>
  <si>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</si>
  <si>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</si>
  <si>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</si>
  <si>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</si>
  <si>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</si>
  <si>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</si>
  <si>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</si>
  <si>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</si>
  <si>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</si>
  <si>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</si>
  <si>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</si>
  <si>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</si>
  <si>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</si>
  <si>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</si>
  <si>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</si>
  <si>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</si>
  <si>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</si>
  <si>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</si>
  <si>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</si>
  <si>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</si>
  <si>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</si>
  <si>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</si>
  <si>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</si>
  <si>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</si>
  <si>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</si>
  <si>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</si>
  <si>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</si>
  <si>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</si>
  <si>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</si>
  <si>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</si>
  <si>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</si>
  <si>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</si>
  <si>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</si>
  <si>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</si>
  <si>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</si>
  <si>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</si>
  <si>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</si>
  <si>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</si>
  <si>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</si>
  <si>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</si>
  <si>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</si>
  <si>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</si>
  <si>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</si>
  <si>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</si>
  <si>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</si>
  <si>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</si>
  <si>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</si>
  <si>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</si>
  <si>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</si>
  <si>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</si>
  <si>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</si>
  <si>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</si>
  <si>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</si>
  <si>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</si>
  <si>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</si>
  <si>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</si>
  <si>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</si>
  <si>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</si>
  <si>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</si>
  <si>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</si>
  <si>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</si>
  <si>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</si>
  <si>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</si>
  <si>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</si>
  <si>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</si>
  <si>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</si>
  <si>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</si>
  <si>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</si>
  <si>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</si>
  <si>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</si>
  <si>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</si>
  <si>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</si>
  <si>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</si>
  <si>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</si>
  <si>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</si>
  <si>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</si>
  <si>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</si>
  <si>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</si>
  <si>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</si>
  <si>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</si>
  <si>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</si>
  <si>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</si>
  <si>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</si>
  <si>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</si>
  <si>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</si>
  <si>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</si>
  <si>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</si>
  <si>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</si>
  <si>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</si>
  <si>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</si>
  <si>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</si>
  <si>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</si>
  <si>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</si>
  <si>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</si>
  <si>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</si>
  <si>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</si>
  <si>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</si>
  <si>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</si>
  <si>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</si>
  <si>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</si>
  <si>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</si>
  <si>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</si>
  <si>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</si>
  <si>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</si>
  <si>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</si>
  <si>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</si>
  <si>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</si>
  <si>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</si>
  <si>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</si>
  <si>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</si>
  <si>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</si>
  <si>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</si>
  <si>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</si>
  <si>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</si>
  <si>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</si>
  <si>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</si>
  <si>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</si>
  <si>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</si>
  <si>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</si>
  <si>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</si>
  <si>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</si>
  <si>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</si>
  <si>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</si>
  <si>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</si>
  <si>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</si>
  <si>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</si>
  <si>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</si>
  <si>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</si>
  <si>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</si>
  <si>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</si>
  <si>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</si>
  <si>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</si>
  <si>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</si>
  <si>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</si>
  <si>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</si>
  <si>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</si>
  <si>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</si>
  <si>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</si>
  <si>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</si>
  <si>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</si>
  <si>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</si>
  <si>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</si>
  <si>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</si>
  <si>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</si>
  <si>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</si>
  <si>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</si>
  <si>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</si>
  <si>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</si>
  <si>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</si>
  <si>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</si>
  <si>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</si>
  <si>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</si>
  <si>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</si>
  <si>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</si>
  <si>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</si>
  <si>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</si>
  <si>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</si>
  <si>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</si>
  <si>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</si>
  <si>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</si>
  <si>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</si>
  <si>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</si>
  <si>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</si>
  <si>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</si>
  <si>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</si>
  <si>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</si>
  <si>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</si>
  <si>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</si>
  <si>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</si>
  <si>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</si>
  <si>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</si>
  <si>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</si>
  <si>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</si>
  <si>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</si>
  <si>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</si>
  <si>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</si>
  <si>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</si>
  <si>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</si>
  <si>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</si>
  <si>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</si>
  <si>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</si>
  <si>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</si>
  <si>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</si>
  <si>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</si>
  <si>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</si>
  <si>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</si>
  <si>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</si>
  <si>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</si>
  <si>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</si>
  <si>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</si>
  <si>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</si>
  <si>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</si>
  <si>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</si>
  <si>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</si>
  <si>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</si>
  <si>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</si>
  <si>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</si>
  <si>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</si>
  <si>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</si>
  <si>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</si>
  <si>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</si>
  <si>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</si>
  <si>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</si>
  <si>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</si>
  <si>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</si>
  <si>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</si>
  <si>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</si>
  <si>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</si>
  <si>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</si>
  <si>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</si>
  <si>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</si>
  <si>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</si>
  <si>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</si>
  <si>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</si>
  <si>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</si>
  <si>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</si>
  <si>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</si>
  <si>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</si>
  <si>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</si>
  <si>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</si>
  <si>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</si>
  <si>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</si>
  <si>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</si>
  <si>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</si>
  <si>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</si>
  <si>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</si>
  <si>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</si>
  <si>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</si>
  <si>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</si>
  <si>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</si>
  <si>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</si>
  <si>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</si>
  <si>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</si>
  <si>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</si>
  <si>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</si>
  <si>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</si>
  <si>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</si>
  <si>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</si>
  <si>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</si>
  <si>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</si>
  <si>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</si>
  <si>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</si>
  <si>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</si>
  <si>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</si>
  <si>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</si>
  <si>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</si>
  <si>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</si>
  <si>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</si>
  <si>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</si>
  <si>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</si>
  <si>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</si>
  <si>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</si>
  <si>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</si>
  <si>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</si>
  <si>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</si>
  <si>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</si>
  <si>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</si>
  <si>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</si>
  <si>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</si>
  <si>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</si>
  <si>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</si>
  <si>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</si>
  <si>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</si>
  <si>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</si>
  <si>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</si>
  <si>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</si>
  <si>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</si>
  <si>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</si>
  <si>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</si>
  <si>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</si>
  <si>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</si>
  <si>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</si>
  <si>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</si>
  <si>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</si>
  <si>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</si>
  <si>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</si>
  <si>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</si>
  <si>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</si>
  <si>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</si>
  <si>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</si>
  <si>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</si>
  <si>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</si>
  <si>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</si>
  <si>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</si>
  <si>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</si>
  <si>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</si>
  <si>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</si>
  <si>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</si>
  <si>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</si>
  <si>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</si>
  <si>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</si>
  <si>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</si>
  <si>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</si>
  <si>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</si>
  <si>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</si>
  <si>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</si>
  <si>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</si>
  <si>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</si>
  <si>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</si>
  <si>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</si>
  <si>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</si>
  <si>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</si>
  <si>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</si>
  <si>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</si>
  <si>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</si>
  <si>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</si>
  <si>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</si>
  <si>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</si>
  <si>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</si>
  <si>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</si>
  <si>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</si>
  <si>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</si>
  <si>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</si>
  <si>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</si>
  <si>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</si>
  <si>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</si>
  <si>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</si>
  <si>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</si>
  <si>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</si>
  <si>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</si>
  <si>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</si>
  <si>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</si>
  <si>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</si>
  <si>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</si>
  <si>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</si>
  <si>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</si>
  <si>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</si>
  <si>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</si>
  <si>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</si>
  <si>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</si>
  <si>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</si>
  <si>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</si>
  <si>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</si>
  <si>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</si>
  <si>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</si>
  <si>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</si>
  <si>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</si>
  <si>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</si>
  <si>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</si>
  <si>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</si>
  <si>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</si>
  <si>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</si>
  <si>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</si>
  <si>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</si>
  <si>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</si>
  <si>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</si>
  <si>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</si>
  <si>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</si>
  <si>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</si>
  <si>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</si>
  <si>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</si>
  <si>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</si>
  <si>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</si>
  <si>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</si>
  <si>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</si>
  <si>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</si>
  <si>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</si>
  <si>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</si>
  <si>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</si>
  <si>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</si>
  <si>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</si>
  <si>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</si>
  <si>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</si>
  <si>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</si>
  <si>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</si>
  <si>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</si>
  <si>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</si>
  <si>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</si>
  <si>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</si>
  <si>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</si>
  <si>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</si>
  <si>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</si>
  <si>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</si>
  <si>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</si>
  <si>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</si>
  <si>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</si>
  <si>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</si>
  <si>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</si>
  <si>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</si>
  <si>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</si>
  <si>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</si>
  <si>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</si>
  <si>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</si>
  <si>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</si>
  <si>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</si>
  <si>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</si>
  <si>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</si>
  <si>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</si>
  <si>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</si>
  <si>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</si>
  <si>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</si>
  <si>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</si>
  <si>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</si>
  <si>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</si>
  <si>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</si>
  <si>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</si>
  <si>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</si>
  <si>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</si>
  <si>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</si>
  <si>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</si>
  <si>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</si>
  <si>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</si>
  <si>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</si>
  <si>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</si>
  <si>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</si>
  <si>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</si>
  <si>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</si>
  <si>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</si>
  <si>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</si>
  <si>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</si>
  <si>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</si>
  <si>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</si>
  <si>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</si>
  <si>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</si>
  <si>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</si>
  <si>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</si>
  <si>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</si>
  <si>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</si>
  <si>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</si>
  <si>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</si>
  <si>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</si>
  <si>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</si>
  <si>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</si>
  <si>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</si>
  <si>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</si>
  <si>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</si>
  <si>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</si>
  <si>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</si>
  <si>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</si>
  <si>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</si>
  <si>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</si>
  <si>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</si>
  <si>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</si>
  <si>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</si>
  <si>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</si>
  <si>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</si>
  <si>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</si>
  <si>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</si>
  <si>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</si>
  <si>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</si>
  <si>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</si>
  <si>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</si>
  <si>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</si>
  <si>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</si>
  <si>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</si>
  <si>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</si>
  <si>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</si>
  <si>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</si>
  <si>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</si>
  <si>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</si>
  <si>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</si>
  <si>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</si>
  <si>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</si>
  <si>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</si>
  <si>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</si>
  <si>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</si>
  <si>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</si>
  <si>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</si>
  <si>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</si>
  <si>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</si>
  <si>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</si>
  <si>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</si>
  <si>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</si>
  <si>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</si>
  <si>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</si>
  <si>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</si>
  <si>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</si>
  <si>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</si>
  <si>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</si>
  <si>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</si>
  <si>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</si>
  <si>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</si>
  <si>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</si>
  <si>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</si>
  <si>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</si>
  <si>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</si>
  <si>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</si>
  <si>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</si>
  <si>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</si>
  <si>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</si>
  <si>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</si>
  <si>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</si>
  <si>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</si>
  <si>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</si>
  <si>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</si>
  <si>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</si>
  <si>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</si>
  <si>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</si>
  <si>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</si>
  <si>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</si>
  <si>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</si>
  <si>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</si>
  <si>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</si>
  <si>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</si>
  <si>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</si>
  <si>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</si>
  <si>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</si>
  <si>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</si>
  <si>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</si>
  <si>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</si>
  <si>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</si>
  <si>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</si>
  <si>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</si>
  <si>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</si>
  <si>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</si>
  <si>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</si>
  <si>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</si>
  <si>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</si>
  <si>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</si>
  <si>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</si>
  <si>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</si>
  <si>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</si>
  <si>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</si>
  <si>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</si>
  <si>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</si>
  <si>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</si>
  <si>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</si>
  <si>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</si>
  <si>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</si>
  <si>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</si>
  <si>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</si>
  <si>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</si>
  <si>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</si>
  <si>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</si>
  <si>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</si>
  <si>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</si>
  <si>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</si>
  <si>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</si>
  <si>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</si>
  <si>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</si>
  <si>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</si>
  <si>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</si>
  <si>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</si>
  <si>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</si>
  <si>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</si>
  <si>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</si>
  <si>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</si>
  <si>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</si>
  <si>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</si>
  <si>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</si>
  <si>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</si>
  <si>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</si>
  <si>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</si>
  <si>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</si>
  <si>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</si>
  <si>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</si>
  <si>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</si>
  <si>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</si>
  <si>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</si>
  <si>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</si>
  <si>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</si>
  <si>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</si>
  <si>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</si>
  <si>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</si>
  <si>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</si>
  <si>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</si>
  <si>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</si>
  <si>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</si>
  <si>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</si>
  <si>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</si>
  <si>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</si>
  <si>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</si>
  <si>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</si>
  <si>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</si>
  <si>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</si>
  <si>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</si>
  <si>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</si>
  <si>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</si>
  <si>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</si>
  <si>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</si>
  <si>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</si>
  <si>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</si>
  <si>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</si>
  <si>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</si>
  <si>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</si>
  <si>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</si>
  <si>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</si>
  <si>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</si>
  <si>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</si>
  <si>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</si>
  <si>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</si>
  <si>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</si>
  <si>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</si>
  <si>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</si>
  <si>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</si>
  <si>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</si>
  <si>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</si>
  <si>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</si>
  <si>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</si>
  <si>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</si>
  <si>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</si>
  <si>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</si>
  <si>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</si>
  <si>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</si>
  <si>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</si>
  <si>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</si>
  <si>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</si>
  <si>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</si>
  <si>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</si>
  <si>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</si>
  <si>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</si>
  <si>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</si>
  <si>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</si>
  <si>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</si>
  <si>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</si>
  <si>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</si>
  <si>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</si>
  <si>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</si>
  <si>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</si>
  <si>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</si>
  <si>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</si>
  <si>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</si>
  <si>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</si>
  <si>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</si>
  <si>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</si>
  <si>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</si>
  <si>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</si>
  <si>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</si>
  <si>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</si>
  <si>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</si>
  <si>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</si>
  <si>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</si>
  <si>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</si>
  <si>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</si>
  <si>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</si>
  <si>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</si>
  <si>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</si>
  <si>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</si>
  <si>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</si>
  <si>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</si>
  <si>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</si>
  <si>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</si>
  <si>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</si>
  <si>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</si>
  <si>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</si>
  <si>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</si>
  <si>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</si>
  <si>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</si>
  <si>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</si>
  <si>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</si>
  <si>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</si>
  <si>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</si>
  <si>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</si>
  <si>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</si>
  <si>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</si>
  <si>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</si>
  <si>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</si>
  <si>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</si>
  <si>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</si>
  <si>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</si>
  <si>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</si>
  <si>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</si>
  <si>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</si>
  <si>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</si>
  <si>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</si>
  <si>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</si>
  <si>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</si>
  <si>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</si>
  <si>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</si>
  <si>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</si>
  <si>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</si>
  <si>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</si>
  <si>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</si>
  <si>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</si>
  <si>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</si>
  <si>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</si>
  <si>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</si>
  <si>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</si>
  <si>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</si>
  <si>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</si>
  <si>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</si>
  <si>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</si>
  <si>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</si>
  <si>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</si>
  <si>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</si>
  <si>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</si>
  <si>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</si>
  <si>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</si>
  <si>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</si>
  <si>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</si>
  <si>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</si>
  <si>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</si>
  <si>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</si>
  <si>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</si>
  <si>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</si>
  <si>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</si>
  <si>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</si>
  <si>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</si>
  <si>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</si>
  <si>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</si>
  <si>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</si>
  <si>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</si>
  <si>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</si>
  <si>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</si>
  <si>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</si>
  <si>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</si>
  <si>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</si>
  <si>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</si>
  <si>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</si>
  <si>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</si>
  <si>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</si>
  <si>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</si>
  <si>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</si>
  <si>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</si>
  <si>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</si>
  <si>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</si>
  <si>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</si>
  <si>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</si>
  <si>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</si>
  <si>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</si>
  <si>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</si>
  <si>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</si>
  <si>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</si>
  <si>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</si>
  <si>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</si>
  <si>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</si>
  <si>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</si>
  <si>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</si>
  <si>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</si>
  <si>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</si>
  <si>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</si>
  <si>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</si>
  <si>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</si>
  <si>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</si>
  <si>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</si>
  <si>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</si>
  <si>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</si>
  <si>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</si>
  <si>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</si>
  <si>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</si>
  <si>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</si>
  <si>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</si>
  <si>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</si>
  <si>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</si>
  <si>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</si>
  <si>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</si>
  <si>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</si>
  <si>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</si>
  <si>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</si>
  <si>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</si>
  <si>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</si>
  <si>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</si>
  <si>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</si>
  <si>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</si>
  <si>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</si>
  <si>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</si>
  <si>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</si>
  <si>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</si>
  <si>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</si>
  <si>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</si>
  <si>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</si>
  <si>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</si>
  <si>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</si>
  <si>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</si>
  <si>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</si>
  <si>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</si>
  <si>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</si>
  <si>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</si>
  <si>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</si>
  <si>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</si>
  <si>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</si>
  <si>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</si>
  <si>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</si>
  <si>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</si>
  <si>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</si>
  <si>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</si>
  <si>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</si>
  <si>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</si>
  <si>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</si>
  <si>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</si>
  <si>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</si>
  <si>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</si>
  <si>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</si>
  <si>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</si>
  <si>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</si>
  <si>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</si>
  <si>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</si>
  <si>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</si>
  <si>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</si>
  <si>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</si>
  <si>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</si>
  <si>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</si>
  <si>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</si>
  <si>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</si>
  <si>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</si>
  <si>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</si>
  <si>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</si>
  <si>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</si>
  <si>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</si>
  <si>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</si>
  <si>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</si>
  <si>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</si>
  <si>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</si>
  <si>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</si>
  <si>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</si>
  <si>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</si>
  <si>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</si>
  <si>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</si>
  <si>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</si>
  <si>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</si>
  <si>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</si>
  <si>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</si>
  <si>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</si>
  <si>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</si>
  <si>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</si>
  <si>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</si>
  <si>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</si>
  <si>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</si>
  <si>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</si>
  <si>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</si>
  <si>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</si>
  <si>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</si>
  <si>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</si>
  <si>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</si>
  <si>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</si>
  <si>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</si>
  <si>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</si>
  <si>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</si>
  <si>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</si>
  <si>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</si>
  <si>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</si>
  <si>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</si>
  <si>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</si>
  <si>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</si>
  <si>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</si>
  <si>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</si>
  <si>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</si>
  <si>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</si>
  <si>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</si>
  <si>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</si>
  <si>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</si>
  <si>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</si>
  <si>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</si>
  <si>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</si>
  <si>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</si>
  <si>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</si>
  <si>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</si>
  <si>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</si>
  <si>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</si>
  <si>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</si>
  <si>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</si>
  <si>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</si>
  <si>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</si>
  <si>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</si>
  <si>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</si>
  <si>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</si>
  <si>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</si>
  <si>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</si>
  <si>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</si>
  <si>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</si>
  <si>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</si>
  <si>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</si>
  <si>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</si>
  <si>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</si>
  <si>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</si>
  <si>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</si>
  <si>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</si>
  <si>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</si>
  <si>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</si>
  <si>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</si>
  <si>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</si>
  <si>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</si>
  <si>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</si>
  <si>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</si>
  <si>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</si>
  <si>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</si>
  <si>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</si>
  <si>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</si>
  <si>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</si>
  <si>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</si>
  <si>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</si>
  <si>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</si>
  <si>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</si>
  <si>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</si>
  <si>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</si>
  <si>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</si>
  <si>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</si>
  <si>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</si>
  <si>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</si>
  <si>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</si>
  <si>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</si>
  <si>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</si>
  <si>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</si>
  <si>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</si>
  <si>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</si>
  <si>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</si>
  <si>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</si>
  <si>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</si>
  <si>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</si>
  <si>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</si>
  <si>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</si>
  <si>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</si>
  <si>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</si>
  <si>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</si>
  <si>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</si>
  <si>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</si>
  <si>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</si>
  <si>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</si>
  <si>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</si>
  <si>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</si>
  <si>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</si>
  <si>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</si>
  <si>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</si>
  <si>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</si>
  <si>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</si>
  <si>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</si>
  <si>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</si>
  <si>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</si>
  <si>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</si>
  <si>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</si>
  <si>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</si>
  <si>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</si>
  <si>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</si>
  <si>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</si>
  <si>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</si>
  <si>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</si>
  <si>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</si>
  <si>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</si>
  <si>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</si>
  <si>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</si>
  <si>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</si>
  <si>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</si>
  <si>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</si>
  <si>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</si>
  <si>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</si>
  <si>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</si>
  <si>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</si>
  <si>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</si>
  <si>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</si>
  <si>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</si>
  <si>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</si>
  <si>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</si>
  <si>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</si>
  <si>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</si>
  <si>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</si>
  <si>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</si>
  <si>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</si>
  <si>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</si>
  <si>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</si>
  <si>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</si>
  <si>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</si>
  <si>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</si>
  <si>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</si>
  <si>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</si>
  <si>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</si>
  <si>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</si>
  <si>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</si>
  <si>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</si>
  <si>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</si>
  <si>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</si>
  <si>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</si>
  <si>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</si>
  <si>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</si>
  <si>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</si>
  <si>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</si>
  <si>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</si>
  <si>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</si>
  <si>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</si>
  <si>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</si>
  <si>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</si>
  <si>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</si>
  <si>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</si>
  <si>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</si>
  <si>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</si>
  <si>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</si>
  <si>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</si>
  <si>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</si>
  <si>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</si>
  <si>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</si>
  <si>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</si>
  <si>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</si>
  <si>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</si>
  <si>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</si>
  <si>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</si>
  <si>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</si>
  <si>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</si>
  <si>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</si>
  <si>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</si>
  <si>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</si>
  <si>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</si>
  <si>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</si>
  <si>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</si>
  <si>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</si>
  <si>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</si>
  <si>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</si>
  <si>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</si>
  <si>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</si>
  <si>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</si>
  <si>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</si>
  <si>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</si>
  <si>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</si>
  <si>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</si>
  <si>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</si>
  <si>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</si>
  <si>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</si>
  <si>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</si>
  <si>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</si>
  <si>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</si>
  <si>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</si>
  <si>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</si>
  <si>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</si>
  <si>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</si>
  <si>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</si>
  <si>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</si>
  <si>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</si>
  <si>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</si>
  <si>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</si>
  <si>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</si>
  <si>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</si>
  <si>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</si>
  <si>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</si>
  <si>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</si>
  <si>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</si>
  <si>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</si>
  <si>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</si>
  <si>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</si>
  <si>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</si>
  <si>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</si>
  <si>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</si>
  <si>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</si>
  <si>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</si>
  <si>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</si>
  <si>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</si>
  <si>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</si>
  <si>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</si>
  <si>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</si>
  <si>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</si>
  <si>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</si>
  <si>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</si>
  <si>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</si>
  <si>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</si>
  <si>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</si>
  <si>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</si>
  <si>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</si>
  <si>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</si>
  <si>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</si>
  <si>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</si>
  <si>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</si>
  <si>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</si>
  <si>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</si>
  <si>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</si>
  <si>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</si>
  <si>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</si>
  <si>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</si>
  <si>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</si>
  <si>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</si>
  <si>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</si>
  <si>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</si>
  <si>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</si>
  <si>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</si>
  <si>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</si>
  <si>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</si>
  <si>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</si>
  <si>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</si>
  <si>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</si>
  <si>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</si>
  <si>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</si>
  <si>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</si>
  <si>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</si>
  <si>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</si>
  <si>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</si>
  <si>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</si>
  <si>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</si>
  <si>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</si>
  <si>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</si>
  <si>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</si>
  <si>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</si>
  <si>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</si>
  <si>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</si>
  <si>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</si>
  <si>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</si>
  <si>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</si>
  <si>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</si>
  <si>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</si>
  <si>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</si>
  <si>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</si>
  <si>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</si>
  <si>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</si>
  <si>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</si>
  <si>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</si>
  <si>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</si>
  <si>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</si>
  <si>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</si>
  <si>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</si>
  <si>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</si>
  <si>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</si>
  <si>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</si>
  <si>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</si>
  <si>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</si>
  <si>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</si>
  <si>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</si>
  <si>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</si>
  <si>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</si>
  <si>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</si>
  <si>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</si>
  <si>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</si>
  <si>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</si>
  <si>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</si>
  <si>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</si>
  <si>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</si>
  <si>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</si>
  <si>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</si>
  <si>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</si>
  <si>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</si>
  <si>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</si>
  <si>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</si>
  <si>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</si>
  <si>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</si>
  <si>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</si>
  <si>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</si>
  <si>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</si>
  <si>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</si>
  <si>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</si>
  <si>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</si>
  <si>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</si>
  <si>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</si>
  <si>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</si>
  <si>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</si>
  <si>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</si>
  <si>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</si>
  <si>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</si>
  <si>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</si>
  <si>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</si>
  <si>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</si>
  <si>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</si>
  <si>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</si>
  <si>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</si>
  <si>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</si>
  <si>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</si>
  <si>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</si>
  <si>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</si>
  <si>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</si>
  <si>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</si>
  <si>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</si>
  <si>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</si>
  <si>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</si>
  <si>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</si>
  <si>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</si>
  <si>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</si>
  <si>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</si>
  <si>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</si>
  <si>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</si>
  <si>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</si>
  <si>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</si>
  <si>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</si>
  <si>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</si>
  <si>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</si>
  <si>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</si>
  <si>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</si>
  <si>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</si>
  <si>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</si>
  <si>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</si>
  <si>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</si>
  <si>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</si>
  <si>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</si>
  <si>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</si>
  <si>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</si>
  <si>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</si>
  <si>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</si>
  <si>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</si>
  <si>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</si>
  <si>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</si>
  <si>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</si>
  <si>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</si>
  <si>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</si>
  <si>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</si>
  <si>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</si>
  <si>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</si>
  <si>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</si>
  <si>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</si>
  <si>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</si>
  <si>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</si>
  <si>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</si>
  <si>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</si>
  <si>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</si>
  <si>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</si>
  <si>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</si>
  <si>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</si>
  <si>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</si>
  <si>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</si>
  <si>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</si>
  <si>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</si>
  <si>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</si>
  <si>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</si>
  <si>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</si>
  <si>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</si>
  <si>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</si>
  <si>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</si>
  <si>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</si>
  <si>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</si>
  <si>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</si>
  <si>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</si>
  <si>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</si>
  <si>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</si>
  <si>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</si>
  <si>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</si>
  <si>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</si>
  <si>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</si>
  <si>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</si>
  <si>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</si>
  <si>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</si>
  <si>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</si>
  <si>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</si>
  <si>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</si>
  <si>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</si>
  <si>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</si>
  <si>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</si>
  <si>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</si>
  <si>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</si>
  <si>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</si>
  <si>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</si>
  <si>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</si>
  <si>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</si>
  <si>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</si>
  <si>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</si>
  <si>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</si>
  <si>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</si>
  <si>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</si>
  <si>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</si>
  <si>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</si>
  <si>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</si>
  <si>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</si>
  <si>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</si>
  <si>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</si>
  <si>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</si>
  <si>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</si>
  <si>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</si>
  <si>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</si>
  <si>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</si>
  <si>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</si>
  <si>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</si>
  <si>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</si>
  <si>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</si>
  <si>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</si>
  <si>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</si>
  <si>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</si>
  <si>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</si>
  <si>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</si>
  <si>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</si>
  <si>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</si>
  <si>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</si>
  <si>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</si>
  <si>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</si>
  <si>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</si>
  <si>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</si>
  <si>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</si>
  <si>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</si>
  <si>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</si>
  <si>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</si>
  <si>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</si>
  <si>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</si>
  <si>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</si>
  <si>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</si>
  <si>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</si>
  <si>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</si>
  <si>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</si>
  <si>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</si>
  <si>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</si>
  <si>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</si>
  <si>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</si>
  <si>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</si>
  <si>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</si>
  <si>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</si>
  <si>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</si>
  <si>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</si>
  <si>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</si>
  <si>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</si>
  <si>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</si>
  <si>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</si>
  <si>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</si>
  <si>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</si>
  <si>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</si>
  <si>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</si>
  <si>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</si>
  <si>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</si>
  <si>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</si>
  <si>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</si>
  <si>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</si>
  <si>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</si>
  <si>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</si>
  <si>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</si>
  <si>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</si>
  <si>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</si>
  <si>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</si>
  <si>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</si>
  <si>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</si>
  <si>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</si>
  <si>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</si>
  <si>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</si>
  <si>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</si>
  <si>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</si>
  <si>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</si>
  <si>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</si>
  <si>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</si>
  <si>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</si>
  <si>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</si>
  <si>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</si>
  <si>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</si>
  <si>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</si>
  <si>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</si>
  <si>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</si>
  <si>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</si>
  <si>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</si>
  <si>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</si>
  <si>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</si>
  <si>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</si>
  <si>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</si>
  <si>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</si>
  <si>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</si>
  <si>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</si>
  <si>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</si>
  <si>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</si>
  <si>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</si>
  <si>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</si>
  <si>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</si>
  <si>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</si>
  <si>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</si>
  <si>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</si>
  <si>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</si>
  <si>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</si>
  <si>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</si>
  <si>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</si>
  <si>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</si>
  <si>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</si>
  <si>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</si>
  <si>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</si>
  <si>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</si>
  <si>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</si>
  <si>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</si>
  <si>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</si>
  <si>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</si>
  <si>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</si>
  <si>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</si>
  <si>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</si>
  <si>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</si>
  <si>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</si>
  <si>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</si>
  <si>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</si>
  <si>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</si>
  <si>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</si>
  <si>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</si>
  <si>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</si>
  <si>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</si>
  <si>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</si>
  <si>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</si>
  <si>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</si>
  <si>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</si>
  <si>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</si>
  <si>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</si>
  <si>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</si>
  <si>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</si>
  <si>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</si>
  <si>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</si>
  <si>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</si>
  <si>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</si>
  <si>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</si>
  <si>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</si>
  <si>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</si>
  <si>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</si>
  <si>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</si>
  <si>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</si>
  <si>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</si>
  <si>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</si>
  <si>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</si>
  <si>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</si>
  <si>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</si>
  <si>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</si>
  <si>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</si>
  <si>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</si>
  <si>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</si>
  <si>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</si>
  <si>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</si>
  <si>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</si>
  <si>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</si>
  <si>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</si>
  <si>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</si>
  <si>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</si>
  <si>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</si>
  <si>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</si>
  <si>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</si>
  <si>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</si>
  <si>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</si>
  <si>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</si>
  <si>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</si>
  <si>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</si>
  <si>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</si>
  <si>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</si>
  <si>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</si>
  <si>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</si>
  <si>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</si>
  <si>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</si>
  <si>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</si>
  <si>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</si>
  <si>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</si>
  <si>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</si>
  <si>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</si>
  <si>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</si>
  <si>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</si>
  <si>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</si>
  <si>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</si>
  <si>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</si>
  <si>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</si>
  <si>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</si>
  <si>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</si>
  <si>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</si>
  <si>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</si>
  <si>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</si>
  <si>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</si>
  <si>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</si>
  <si>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</si>
  <si>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</si>
  <si>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</si>
  <si>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</si>
  <si>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</si>
  <si>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</si>
  <si>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</si>
  <si>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</si>
  <si>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</si>
  <si>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</si>
  <si>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</si>
  <si>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</si>
  <si>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</si>
  <si>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</si>
  <si>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</si>
  <si>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</si>
  <si>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</si>
  <si>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</si>
  <si>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</si>
  <si>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</si>
  <si>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</si>
  <si>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</si>
  <si>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</si>
  <si>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</si>
  <si>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</si>
  <si>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</si>
  <si>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</si>
  <si>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</si>
  <si>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</si>
  <si>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</si>
  <si>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</si>
  <si>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</si>
  <si>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</si>
  <si>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</si>
  <si>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</si>
  <si>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</si>
  <si>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</si>
  <si>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</si>
  <si>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</si>
  <si>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</si>
  <si>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</si>
  <si>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</si>
  <si>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</si>
  <si>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</si>
  <si>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</si>
  <si>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</si>
  <si>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</si>
  <si>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</si>
  <si>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</si>
  <si>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</si>
  <si>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</si>
  <si>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</si>
  <si>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</si>
  <si>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</si>
  <si>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</si>
  <si>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</si>
  <si>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</si>
  <si>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</si>
  <si>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</si>
  <si>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</si>
  <si>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</si>
  <si>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</si>
  <si>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</si>
  <si>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</si>
  <si>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</si>
  <si>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</si>
  <si>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</si>
  <si>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</si>
  <si>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</si>
  <si>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</si>
  <si>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</si>
  <si>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</si>
  <si>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</si>
  <si>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</si>
  <si>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</si>
  <si>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</si>
  <si>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</si>
  <si>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</si>
  <si>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</si>
  <si>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</si>
  <si>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</si>
  <si>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</si>
  <si>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</si>
  <si>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</si>
  <si>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</si>
  <si>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</si>
  <si>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</si>
  <si>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</si>
  <si>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</si>
  <si>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</si>
  <si>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</si>
  <si>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</si>
  <si>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</si>
  <si>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</si>
  <si>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</si>
  <si>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</si>
  <si>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</si>
  <si>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</si>
  <si>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</si>
  <si>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</si>
  <si>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</si>
  <si>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</si>
  <si>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</si>
  <si>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</si>
  <si>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</si>
  <si>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</si>
  <si>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</si>
  <si>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</si>
  <si>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</si>
  <si>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</si>
  <si>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</si>
  <si>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</si>
  <si>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</si>
  <si>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</si>
  <si>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</si>
  <si>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</si>
  <si>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</si>
  <si>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</si>
  <si>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</si>
  <si>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</si>
  <si>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</si>
  <si>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</si>
  <si>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</si>
  <si>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</si>
  <si>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</si>
  <si>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</si>
  <si>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</si>
  <si>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</si>
  <si>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</si>
  <si>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</si>
  <si>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</si>
  <si>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</si>
  <si>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</si>
  <si>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</si>
  <si>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</si>
  <si>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</si>
  <si>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</si>
  <si>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</si>
  <si>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</si>
  <si>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</si>
  <si>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</si>
  <si>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</si>
  <si>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</si>
  <si>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</si>
  <si>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</si>
  <si>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</si>
  <si>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</si>
  <si>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</si>
  <si>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</si>
  <si>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</si>
  <si>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</si>
  <si>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</si>
  <si>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</si>
  <si>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</si>
  <si>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</si>
  <si>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</si>
  <si>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</si>
  <si>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</si>
  <si>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</si>
  <si>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</si>
  <si>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</si>
  <si>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</si>
  <si>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</si>
  <si>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</si>
  <si>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</si>
  <si>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</si>
  <si>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</si>
  <si>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</si>
  <si>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</si>
  <si>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</si>
  <si>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</si>
  <si>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</si>
  <si>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</si>
  <si>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</si>
  <si>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</si>
  <si>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</si>
  <si>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</si>
  <si>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</si>
  <si>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</si>
  <si>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</si>
  <si>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</si>
  <si>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</si>
  <si>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</si>
  <si>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</si>
  <si>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</si>
  <si>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</si>
  <si>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</si>
  <si>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</si>
  <si>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</si>
  <si>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</si>
  <si>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</si>
  <si>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</si>
  <si>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</si>
  <si>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</si>
  <si>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</si>
  <si>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</si>
  <si>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</si>
  <si>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</si>
  <si>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</si>
  <si>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</si>
  <si>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</si>
  <si>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</si>
  <si>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</si>
  <si>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</si>
  <si>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</si>
  <si>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</si>
  <si>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</si>
  <si>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</si>
  <si>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</si>
  <si>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</si>
  <si>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</si>
  <si>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</si>
  <si>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</si>
  <si>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</si>
  <si>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</si>
  <si>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</si>
  <si>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</si>
  <si>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</si>
  <si>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</si>
  <si>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</si>
  <si>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</si>
  <si>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</si>
  <si>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</si>
  <si>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</si>
  <si>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</si>
  <si>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</si>
  <si>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</si>
  <si>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</si>
  <si>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</si>
  <si>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</si>
  <si>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</si>
  <si>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</si>
  <si>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</si>
  <si>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</si>
  <si>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</si>
  <si>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</si>
  <si>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</si>
  <si>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</si>
  <si>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</si>
  <si>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</si>
  <si>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</si>
  <si>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</si>
  <si>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</si>
  <si>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</si>
  <si>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</si>
  <si>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</si>
  <si>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</si>
  <si>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</si>
  <si>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</si>
  <si>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</si>
  <si>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</si>
  <si>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</si>
  <si>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</si>
  <si>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</si>
  <si>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</si>
  <si>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</si>
  <si>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</si>
  <si>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</si>
  <si>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</si>
  <si>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</si>
  <si>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</si>
  <si>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</si>
  <si>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</si>
  <si>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</si>
  <si>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</si>
  <si>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</si>
  <si>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</si>
  <si>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</si>
  <si>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</si>
  <si>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</si>
  <si>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</si>
  <si>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</si>
  <si>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</si>
  <si>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</si>
  <si>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</si>
  <si>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</si>
  <si>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</si>
  <si>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</si>
  <si>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</si>
  <si>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</si>
  <si>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</si>
  <si>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</si>
  <si>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</si>
  <si>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</si>
  <si>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</si>
  <si>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</si>
  <si>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</si>
  <si>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</si>
  <si>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</si>
  <si>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</si>
  <si>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</si>
  <si>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</si>
  <si>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</si>
  <si>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</si>
  <si>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</si>
  <si>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</si>
  <si>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</si>
  <si>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</si>
  <si>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</si>
  <si>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</si>
  <si>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</si>
  <si>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</si>
  <si>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</si>
  <si>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</si>
  <si>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</si>
  <si>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</si>
  <si>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</si>
  <si>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</si>
  <si>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</si>
  <si>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</si>
  <si>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</si>
  <si>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</si>
  <si>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</si>
  <si>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</si>
  <si>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</si>
  <si>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</si>
  <si>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</si>
  <si>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</si>
  <si>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</si>
  <si>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</si>
  <si>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</si>
  <si>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</si>
  <si>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</si>
  <si>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</si>
  <si>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</si>
  <si>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</si>
  <si>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</si>
  <si>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</si>
  <si>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</si>
  <si>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</si>
  <si>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</si>
  <si>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</si>
  <si>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</si>
  <si>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</si>
  <si>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</si>
  <si>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</si>
  <si>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</si>
  <si>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</si>
  <si>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</si>
  <si>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</si>
  <si>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</si>
  <si>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</si>
  <si>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</si>
  <si>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</si>
  <si>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</si>
  <si>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</si>
  <si>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</si>
  <si>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</si>
  <si>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</si>
  <si>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</si>
  <si>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</si>
  <si>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</si>
  <si>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</si>
  <si>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</si>
  <si>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</si>
  <si>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</si>
  <si>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</si>
  <si>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</si>
  <si>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</si>
  <si>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</si>
  <si>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</si>
  <si>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</si>
  <si>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</si>
  <si>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</si>
  <si>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</si>
  <si>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</si>
  <si>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</si>
  <si>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</si>
  <si>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</si>
  <si>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</si>
  <si>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</si>
  <si>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</si>
  <si>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</si>
  <si>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</si>
  <si>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</si>
  <si>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</si>
  <si>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</si>
  <si>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</si>
  <si>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</si>
  <si>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</si>
  <si>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</si>
  <si>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</si>
  <si>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</si>
  <si>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</si>
  <si>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</si>
  <si>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</si>
  <si>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</si>
  <si>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</si>
  <si>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</si>
  <si>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</si>
  <si>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</si>
  <si>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</si>
  <si>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</si>
  <si>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</si>
  <si>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</si>
  <si>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</si>
  <si>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</si>
  <si>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</si>
  <si>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</si>
  <si>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</si>
  <si>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</si>
  <si>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</si>
  <si>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</si>
  <si>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</si>
  <si>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</si>
  <si>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</si>
  <si>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</si>
  <si>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</si>
  <si>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</si>
  <si>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</si>
  <si>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</si>
  <si>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</si>
  <si>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</si>
  <si>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</si>
  <si>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</si>
  <si>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</si>
  <si>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</si>
  <si>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</si>
  <si>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</si>
  <si>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</si>
  <si>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</si>
  <si>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</si>
  <si>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</si>
  <si>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</si>
  <si>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</si>
  <si>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</si>
  <si>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</si>
  <si>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</si>
  <si>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</si>
  <si>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</si>
  <si>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</si>
  <si>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</si>
  <si>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</si>
  <si>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</si>
  <si>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</si>
  <si>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</si>
  <si>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</si>
  <si>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</si>
  <si>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</si>
  <si>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</si>
  <si>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</si>
  <si>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</si>
  <si>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</si>
  <si>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</si>
  <si>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</si>
  <si>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</si>
  <si>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</si>
  <si>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</si>
  <si>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</si>
  <si>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</si>
  <si>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</si>
  <si>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</si>
  <si>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</si>
  <si>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</si>
  <si>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</si>
  <si>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</si>
  <si>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</si>
  <si>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</si>
  <si>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</si>
  <si>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</si>
  <si>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</si>
  <si>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</si>
  <si>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</si>
  <si>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</si>
  <si>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</si>
  <si>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</si>
  <si>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</si>
  <si>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</si>
  <si>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</si>
  <si>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</si>
  <si>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</si>
  <si>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</si>
  <si>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</si>
  <si>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</si>
  <si>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</si>
  <si>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</si>
  <si>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</si>
  <si>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</si>
  <si>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</si>
  <si>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</si>
  <si>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</si>
  <si>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</si>
  <si>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</si>
  <si>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</si>
  <si>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</si>
  <si>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</si>
  <si>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</si>
  <si>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</si>
  <si>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</si>
  <si>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</si>
  <si>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</si>
  <si>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</si>
  <si>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</si>
  <si>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</si>
  <si>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</si>
  <si>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</si>
  <si>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</si>
  <si>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</si>
  <si>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</si>
  <si>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</si>
  <si>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</si>
  <si>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</si>
  <si>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</si>
  <si>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</si>
  <si>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</si>
  <si>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</si>
  <si>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</si>
  <si>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</si>
  <si>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</si>
  <si>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</si>
  <si>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</si>
  <si>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</si>
  <si>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</si>
  <si>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</si>
  <si>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</si>
  <si>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</si>
  <si>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</si>
  <si>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</si>
  <si>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</si>
  <si>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</si>
  <si>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</si>
  <si>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</si>
  <si>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</si>
  <si>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</si>
  <si>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</si>
  <si>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</si>
  <si>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</si>
  <si>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</si>
  <si>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</si>
  <si>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</si>
  <si>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</si>
  <si>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</si>
  <si>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</si>
  <si>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</si>
  <si>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</si>
  <si>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</si>
  <si>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</si>
  <si>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</si>
  <si>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</si>
  <si>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</si>
  <si>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</si>
  <si>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</si>
  <si>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</si>
  <si>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</si>
  <si>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</si>
  <si>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</si>
  <si>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</si>
  <si>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</si>
  <si>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</si>
  <si>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</si>
  <si>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</si>
  <si>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</si>
  <si>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</si>
  <si>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</si>
  <si>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</si>
  <si>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</si>
  <si>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</si>
  <si>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</si>
  <si>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</si>
  <si>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</si>
  <si>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</si>
  <si>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</si>
  <si>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</si>
  <si>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</si>
  <si>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</si>
  <si>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</si>
  <si>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</si>
  <si>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</si>
  <si>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</si>
  <si>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</si>
  <si>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</si>
  <si>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</si>
  <si>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</si>
  <si>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</si>
  <si>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</si>
  <si>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</si>
  <si>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</si>
  <si>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</si>
  <si>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</si>
  <si>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</si>
  <si>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</si>
  <si>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</si>
  <si>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</si>
  <si>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</si>
  <si>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</si>
  <si>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</si>
  <si>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</si>
  <si>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</si>
  <si>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</si>
  <si>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</si>
  <si>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</si>
  <si>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</si>
  <si>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</si>
  <si>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</si>
  <si>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</si>
  <si>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</si>
  <si>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</si>
  <si>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</si>
  <si>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</si>
  <si>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</si>
  <si>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</si>
  <si>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</si>
  <si>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</si>
  <si>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</si>
  <si>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</si>
  <si>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</si>
  <si>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</si>
  <si>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</si>
  <si>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</si>
  <si>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</si>
  <si>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</si>
  <si>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</si>
  <si>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</si>
  <si>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</si>
  <si>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</si>
  <si>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</si>
  <si>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</si>
  <si>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</si>
  <si>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</si>
  <si>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</si>
  <si>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</si>
  <si>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</si>
  <si>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</si>
  <si>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</si>
  <si>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</si>
  <si>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</si>
  <si>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</si>
  <si>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</si>
  <si>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</si>
  <si>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</si>
  <si>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</si>
  <si>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</si>
  <si>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</si>
  <si>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</si>
  <si>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</si>
  <si>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</si>
  <si>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</si>
  <si>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</si>
  <si>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</si>
  <si>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</si>
  <si>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</si>
  <si>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</si>
  <si>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</si>
  <si>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</si>
  <si>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</si>
  <si>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</si>
  <si>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</si>
  <si>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</si>
  <si>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</si>
  <si>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</si>
  <si>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</si>
  <si>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</si>
  <si>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</si>
  <si>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</si>
  <si>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</si>
  <si>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</si>
  <si>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</si>
  <si>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</si>
  <si>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</si>
  <si>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</si>
  <si>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</si>
  <si>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</si>
  <si>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</si>
  <si>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</si>
  <si>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</si>
  <si>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</si>
  <si>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</si>
  <si>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</si>
  <si>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</si>
  <si>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</si>
  <si>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</si>
  <si>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</si>
  <si>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</si>
  <si>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</si>
  <si>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</si>
  <si>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</si>
  <si>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</si>
  <si>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</si>
  <si>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</si>
  <si>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</si>
  <si>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</si>
  <si>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</si>
  <si>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</si>
  <si>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</si>
  <si>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</si>
  <si>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</si>
  <si>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</si>
  <si>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</si>
  <si>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</si>
  <si>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</si>
  <si>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</si>
  <si>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</si>
  <si>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</si>
  <si>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</si>
  <si>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</si>
  <si>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</si>
  <si>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</si>
  <si>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</si>
  <si>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</si>
  <si>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</si>
  <si>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</si>
  <si>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</si>
  <si>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</si>
  <si>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</si>
  <si>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</si>
  <si>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</si>
  <si>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</si>
  <si>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</si>
  <si>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</si>
  <si>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</si>
  <si>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</si>
  <si>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</si>
  <si>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</si>
  <si>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</si>
  <si>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</si>
  <si>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</si>
  <si>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</si>
  <si>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</si>
  <si>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</si>
  <si>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</si>
  <si>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</si>
  <si>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</si>
  <si>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</si>
  <si>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</si>
  <si>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</si>
  <si>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</si>
  <si>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</si>
  <si>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</si>
  <si>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</si>
  <si>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</si>
  <si>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</si>
  <si>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</si>
  <si>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</si>
  <si>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</si>
  <si>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</si>
  <si>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</si>
  <si>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</si>
  <si>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</si>
  <si>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</si>
  <si>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</si>
  <si>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</si>
  <si>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</si>
  <si>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</si>
  <si>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</si>
  <si>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</si>
  <si>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</si>
  <si>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</si>
  <si>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</si>
  <si>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</si>
  <si>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</si>
  <si>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</si>
  <si>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</si>
  <si>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</si>
  <si>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</si>
  <si>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</si>
  <si>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</si>
  <si>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</si>
  <si>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</si>
  <si>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</si>
  <si>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</si>
  <si>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</si>
  <si>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</si>
  <si>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</si>
  <si>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</si>
  <si>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</si>
  <si>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</si>
  <si>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</si>
  <si>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</si>
  <si>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</si>
  <si>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</si>
  <si>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</si>
  <si>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</si>
  <si>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</si>
  <si>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</si>
  <si>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</si>
  <si>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</si>
  <si>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</si>
  <si>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</si>
  <si>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</si>
  <si>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</si>
  <si>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</si>
  <si>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</si>
  <si>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</si>
  <si>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</si>
  <si>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</si>
  <si>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</si>
  <si>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</si>
  <si>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</si>
  <si>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</si>
  <si>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</si>
  <si>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</si>
  <si>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</si>
  <si>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</si>
  <si>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</si>
  <si>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</si>
  <si>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</si>
  <si>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</si>
  <si>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</si>
  <si>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</si>
  <si>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</si>
  <si>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</si>
  <si>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</si>
  <si>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</si>
  <si>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</si>
  <si>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</si>
  <si>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</si>
  <si>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</si>
  <si>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</si>
  <si>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</si>
  <si>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</si>
  <si>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</si>
  <si>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</si>
  <si>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</si>
  <si>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</si>
  <si>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</si>
  <si>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</si>
  <si>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</si>
  <si>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</si>
  <si>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</si>
  <si>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</si>
  <si>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</si>
  <si>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</si>
  <si>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</si>
  <si>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</si>
  <si>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</si>
  <si>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</si>
  <si>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</si>
  <si>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</si>
  <si>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</si>
  <si>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</si>
  <si>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</si>
  <si>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</si>
  <si>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</si>
  <si>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</si>
  <si>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</si>
  <si>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</si>
  <si>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</si>
  <si>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</si>
  <si>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</si>
  <si>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</si>
  <si>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</si>
  <si>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</si>
  <si>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</si>
  <si>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</si>
  <si>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</si>
  <si>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</si>
  <si>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</si>
  <si>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</si>
  <si>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</si>
  <si>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</si>
  <si>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</si>
  <si>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</si>
  <si>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</si>
  <si>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</si>
  <si>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</si>
  <si>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</si>
  <si>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</si>
  <si>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</si>
  <si>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</si>
  <si>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</si>
  <si>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</si>
  <si>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</si>
  <si>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</si>
  <si>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</si>
  <si>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</si>
  <si>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</si>
  <si>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</si>
  <si>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</si>
  <si>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</si>
  <si>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</si>
  <si>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</si>
  <si>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</si>
  <si>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</si>
  <si>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</si>
  <si>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</si>
  <si>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</si>
  <si>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</si>
  <si>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</si>
  <si>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</si>
  <si>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</si>
  <si>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</si>
  <si>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</si>
  <si>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</si>
  <si>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</si>
  <si>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</si>
  <si>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</si>
  <si>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</si>
  <si>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</si>
  <si>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</si>
  <si>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</si>
  <si>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</si>
  <si>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</si>
  <si>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</si>
  <si>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</si>
  <si>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</si>
  <si>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</si>
  <si>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</si>
  <si>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</si>
  <si>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</si>
  <si>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</si>
  <si>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</si>
  <si>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</si>
  <si>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</si>
  <si>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</si>
  <si>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</si>
  <si>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</si>
  <si>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</si>
  <si>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</si>
  <si>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</si>
  <si>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</si>
  <si>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</si>
  <si>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</si>
  <si>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</si>
  <si>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</si>
  <si>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</si>
  <si>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</si>
  <si>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</si>
  <si>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</si>
  <si>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</si>
  <si>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</si>
  <si>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</si>
  <si>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</si>
  <si>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</si>
  <si>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</si>
  <si>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</si>
  <si>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</si>
  <si>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</si>
  <si>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</si>
  <si>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</si>
  <si>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</si>
  <si>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</si>
  <si>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</si>
  <si>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</si>
  <si>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</si>
  <si>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</si>
  <si>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</si>
  <si>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</si>
  <si>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</si>
  <si>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</si>
  <si>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</si>
  <si>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</si>
  <si>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</si>
  <si>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</si>
  <si>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</si>
  <si>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</si>
  <si>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</si>
  <si>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</si>
  <si>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</si>
  <si>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</si>
  <si>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</si>
  <si>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</si>
  <si>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</si>
  <si>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</si>
  <si>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</si>
  <si>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</si>
  <si>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</si>
  <si>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</si>
  <si>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</si>
  <si>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</si>
  <si>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</si>
  <si>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</si>
  <si>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</si>
  <si>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</si>
  <si>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</si>
  <si>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</si>
  <si>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</si>
  <si>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</si>
  <si>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</si>
  <si>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</si>
  <si>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</si>
  <si>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</si>
  <si>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</si>
  <si>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</si>
  <si>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</si>
  <si>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</si>
  <si>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</si>
  <si>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</si>
  <si>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</si>
  <si>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</si>
  <si>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</si>
  <si>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</si>
  <si>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</si>
  <si>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</si>
  <si>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</si>
  <si>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</si>
  <si>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</si>
  <si>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</si>
  <si>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</si>
  <si>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</si>
  <si>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</si>
  <si>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</si>
  <si>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</si>
  <si>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</si>
  <si>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</si>
  <si>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</si>
  <si>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</si>
  <si>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</si>
  <si>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</si>
  <si>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</si>
  <si>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</si>
  <si>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</si>
  <si>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</si>
  <si>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</si>
  <si>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</si>
  <si>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</si>
  <si>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</si>
  <si>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</si>
  <si>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</si>
  <si>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</si>
  <si>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</si>
  <si>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</si>
  <si>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</si>
  <si>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</si>
  <si>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</si>
  <si>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</si>
  <si>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</si>
  <si>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</si>
  <si>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</si>
  <si>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</si>
  <si>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</si>
  <si>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</si>
  <si>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</si>
  <si>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</si>
  <si>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</si>
  <si>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</si>
  <si>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</si>
  <si>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</si>
  <si>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</si>
  <si>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</si>
  <si>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</si>
  <si>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</si>
  <si>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</si>
  <si>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</si>
  <si>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</si>
  <si>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</si>
  <si>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</si>
  <si>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</si>
  <si>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</si>
  <si>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</si>
  <si>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</si>
  <si>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</si>
  <si>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</si>
  <si>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</si>
  <si>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</si>
  <si>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</si>
  <si>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</si>
  <si>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</si>
  <si>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</si>
  <si>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</si>
  <si>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</si>
  <si>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</si>
  <si>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</si>
  <si>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</si>
  <si>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</si>
  <si>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</si>
  <si>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</si>
  <si>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</si>
  <si>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</si>
  <si>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</si>
  <si>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</si>
  <si>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</si>
  <si>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</si>
  <si>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</si>
  <si>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</si>
  <si>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</si>
  <si>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</si>
  <si>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</si>
  <si>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</si>
  <si>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</si>
  <si>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</si>
  <si>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</si>
  <si>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</si>
  <si>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</si>
  <si>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</si>
  <si>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</si>
  <si>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</si>
  <si>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</si>
  <si>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</si>
  <si>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</si>
  <si>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</si>
  <si>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</si>
  <si>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</si>
  <si>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</si>
  <si>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</si>
  <si>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</si>
  <si>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</si>
  <si>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</si>
  <si>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</si>
  <si>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</si>
  <si>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</si>
  <si>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</si>
  <si>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</si>
  <si>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</si>
  <si>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</si>
  <si>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</si>
  <si>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</si>
  <si>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</si>
  <si>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</si>
  <si>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</si>
  <si>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</si>
  <si>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</si>
  <si>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</si>
  <si>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</si>
  <si>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</si>
  <si>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</si>
  <si>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</si>
  <si>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</si>
  <si>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</si>
  <si>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</si>
  <si>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</si>
  <si>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</si>
  <si>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</si>
  <si>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</si>
  <si>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</si>
  <si>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</si>
  <si>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</si>
  <si>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</si>
  <si>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</si>
  <si>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</si>
  <si>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</si>
  <si>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</si>
  <si>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</si>
  <si>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</si>
  <si>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</si>
  <si>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</si>
  <si>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</si>
  <si>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</si>
  <si>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</si>
  <si>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</si>
  <si>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</si>
  <si>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</si>
  <si>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</si>
  <si>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</si>
  <si>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</si>
  <si>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</si>
  <si>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</si>
  <si>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</si>
  <si>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</si>
  <si>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</si>
  <si>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</si>
  <si>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</si>
  <si>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</si>
  <si>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</si>
  <si>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</si>
  <si>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</si>
  <si>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</si>
  <si>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</si>
  <si>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</si>
  <si>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</si>
  <si>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</si>
  <si>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</si>
  <si>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</si>
  <si>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</si>
  <si>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</si>
  <si>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</si>
  <si>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</si>
  <si>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</si>
  <si>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</si>
  <si>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</si>
  <si>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</si>
  <si>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</si>
  <si>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</si>
  <si>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</si>
  <si>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</si>
  <si>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</si>
  <si>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</si>
  <si>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</si>
  <si>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</si>
  <si>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</si>
  <si>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</si>
  <si>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</si>
  <si>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</si>
  <si>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</si>
  <si>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</si>
  <si>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</si>
  <si>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</si>
  <si>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</si>
  <si>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</si>
  <si>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</si>
  <si>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</si>
  <si>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</si>
  <si>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</si>
  <si>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</si>
  <si>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</si>
  <si>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</si>
  <si>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</si>
  <si>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</si>
  <si>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</si>
  <si>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</si>
  <si>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</si>
  <si>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</si>
  <si>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</si>
  <si>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</si>
  <si>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</si>
  <si>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</si>
  <si>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</si>
  <si>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</si>
  <si>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</si>
  <si>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</si>
  <si>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</si>
  <si>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</si>
  <si>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</si>
  <si>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</si>
  <si>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</si>
  <si>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</si>
  <si>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</si>
  <si>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</si>
  <si>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</si>
  <si>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</si>
  <si>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</si>
  <si>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</si>
  <si>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</si>
  <si>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</si>
  <si>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</si>
  <si>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</si>
  <si>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</si>
  <si>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</si>
  <si>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</si>
  <si>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</si>
  <si>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</si>
  <si>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</si>
  <si>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</si>
  <si>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</si>
  <si>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</si>
  <si>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</si>
  <si>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</si>
  <si>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</si>
  <si>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</si>
  <si>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</si>
  <si>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</si>
  <si>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</si>
  <si>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</si>
  <si>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</si>
  <si>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</si>
  <si>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</si>
  <si>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</si>
  <si>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</si>
  <si>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</si>
  <si>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</si>
  <si>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</si>
  <si>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</si>
  <si>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</si>
  <si>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</si>
  <si>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</si>
  <si>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</si>
  <si>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</si>
  <si>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</si>
  <si>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</si>
  <si>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</si>
  <si>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</si>
  <si>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</si>
  <si>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</si>
  <si>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</si>
  <si>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</si>
  <si>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</si>
  <si>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</si>
  <si>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</si>
  <si>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</si>
  <si>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</si>
  <si>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</si>
  <si>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</si>
  <si>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</si>
  <si>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</si>
  <si>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</si>
  <si>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</si>
  <si>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</si>
  <si>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</si>
  <si>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</si>
  <si>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</si>
  <si>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</si>
  <si>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</si>
  <si>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</si>
  <si>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</si>
  <si>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</si>
  <si>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</si>
  <si>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</si>
  <si>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</si>
  <si>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</si>
  <si>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</si>
  <si>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</si>
  <si>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</si>
  <si>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</si>
  <si>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</si>
  <si>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</si>
  <si>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</si>
  <si>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</si>
  <si>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</si>
  <si>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</si>
  <si>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</si>
  <si>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</si>
  <si>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</si>
  <si>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</si>
  <si>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</si>
  <si>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</si>
  <si>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</si>
  <si>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</si>
  <si>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</si>
  <si>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</si>
  <si>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</si>
  <si>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</si>
  <si>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</si>
  <si>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</si>
  <si>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</si>
  <si>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</si>
  <si>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</si>
  <si>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</si>
  <si>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</si>
  <si>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</si>
  <si>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</si>
  <si>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</si>
  <si>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</si>
  <si>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</si>
  <si>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</si>
  <si>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</si>
  <si>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</si>
  <si>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</si>
  <si>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</si>
  <si>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</si>
  <si>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</si>
  <si>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</si>
  <si>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</si>
  <si>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</si>
  <si>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</si>
  <si>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</si>
  <si>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</si>
  <si>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</si>
  <si>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</si>
  <si>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</si>
  <si>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</si>
  <si>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</si>
  <si>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</si>
  <si>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</si>
  <si>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</si>
  <si>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</si>
  <si>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</si>
  <si>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</si>
  <si>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</si>
  <si>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</si>
  <si>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</si>
  <si>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</si>
  <si>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</si>
  <si>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</si>
  <si>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</si>
  <si>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</si>
  <si>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</si>
  <si>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</si>
  <si>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</si>
  <si>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</si>
  <si>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</si>
  <si>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</si>
  <si>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</si>
  <si>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</si>
  <si>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</si>
  <si>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</si>
  <si>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</si>
  <si>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</si>
  <si>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</si>
  <si>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</si>
  <si>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</si>
  <si>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</si>
  <si>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</si>
  <si>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</si>
  <si>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</si>
  <si>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</si>
  <si>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</si>
  <si>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</si>
  <si>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</si>
  <si>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</si>
  <si>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</si>
  <si>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</si>
  <si>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</si>
  <si>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</si>
  <si>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</si>
  <si>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</si>
  <si>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</si>
  <si>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</si>
  <si>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</si>
  <si>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</si>
  <si>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</si>
  <si>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</si>
  <si>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</si>
  <si>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</si>
  <si>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</si>
  <si>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</si>
  <si>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</si>
  <si>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</si>
  <si>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</si>
  <si>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</si>
  <si>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</si>
  <si>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</si>
  <si>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</si>
  <si>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</si>
  <si>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</si>
  <si>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</si>
  <si>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</si>
  <si>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</si>
  <si>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</si>
  <si>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</si>
  <si>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</si>
  <si>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</si>
  <si>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</si>
  <si>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</si>
  <si>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</si>
  <si>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</si>
  <si>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</si>
  <si>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</si>
  <si>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</si>
  <si>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</si>
  <si>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</si>
  <si>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</si>
  <si>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</si>
  <si>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</si>
  <si>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</si>
  <si>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</si>
  <si>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</si>
  <si>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</si>
  <si>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</si>
  <si>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</si>
  <si>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</si>
  <si>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</si>
  <si>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</si>
  <si>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</si>
  <si>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</si>
  <si>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</si>
  <si>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</si>
  <si>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</si>
  <si>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</si>
  <si>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</si>
  <si>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</si>
  <si>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</si>
  <si>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</si>
  <si>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</si>
  <si>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</si>
  <si>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</si>
  <si>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</si>
  <si>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</si>
  <si>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</si>
  <si>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</si>
  <si>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</si>
  <si>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</si>
  <si>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</si>
  <si>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</si>
  <si>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</si>
  <si>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</si>
  <si>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</si>
  <si>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</si>
  <si>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</si>
  <si>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</si>
  <si>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</si>
  <si>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</si>
  <si>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</si>
  <si>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</si>
  <si>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</si>
  <si>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</si>
  <si>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</si>
  <si>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</si>
  <si>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</si>
  <si>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</si>
  <si>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</si>
  <si>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</si>
  <si>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</si>
  <si>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</si>
  <si>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</si>
  <si>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</si>
  <si>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</si>
  <si>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</si>
  <si>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</si>
  <si>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</si>
  <si>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</si>
  <si>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</si>
  <si>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</si>
  <si>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</si>
  <si>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</si>
  <si>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</si>
  <si>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</si>
  <si>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</si>
  <si>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</si>
  <si>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</si>
  <si>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</si>
  <si>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</si>
  <si>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</si>
  <si>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</si>
  <si>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</si>
  <si>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</si>
  <si>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</si>
  <si>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</si>
  <si>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</si>
  <si>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</si>
  <si>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</si>
  <si>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</si>
  <si>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</si>
  <si>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</si>
  <si>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</si>
  <si>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</si>
  <si>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</si>
  <si>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</si>
  <si>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</si>
  <si>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</si>
  <si>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</si>
  <si>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</si>
  <si>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</si>
  <si>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</si>
  <si>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</si>
  <si>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</si>
  <si>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</si>
  <si>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</si>
  <si>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</si>
  <si>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</si>
  <si>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</si>
  <si>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</si>
  <si>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</si>
  <si>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</si>
  <si>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</si>
  <si>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</si>
  <si>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</si>
  <si>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</si>
  <si>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</si>
  <si>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</si>
  <si>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</si>
  <si>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</si>
  <si>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</si>
  <si>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</si>
  <si>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</si>
  <si>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</si>
  <si>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</si>
  <si>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</si>
  <si>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</si>
  <si>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</si>
  <si>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</si>
  <si>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</si>
  <si>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</si>
  <si>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</si>
  <si>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</si>
  <si>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</si>
  <si>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</si>
  <si>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</si>
  <si>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</si>
  <si>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</si>
  <si>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</si>
  <si>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</si>
  <si>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</si>
  <si>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</si>
  <si>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</si>
  <si>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</si>
  <si>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</si>
  <si>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</si>
  <si>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</si>
  <si>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</si>
  <si>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</si>
  <si>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</si>
  <si>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</si>
  <si>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</si>
  <si>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</si>
  <si>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</si>
  <si>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</si>
  <si>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</si>
  <si>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</si>
  <si>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</si>
  <si>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</si>
  <si>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</si>
  <si>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</si>
  <si>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</si>
  <si>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</si>
  <si>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</si>
  <si>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</si>
  <si>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</si>
  <si>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</si>
  <si>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</si>
  <si>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</si>
  <si>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</si>
  <si>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</si>
  <si>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</si>
  <si>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</si>
  <si>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</si>
  <si>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</si>
  <si>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</si>
  <si>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</si>
  <si>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</si>
  <si>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</si>
  <si>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</si>
  <si>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</si>
  <si>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</si>
  <si>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</si>
  <si>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</si>
  <si>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</si>
  <si>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</si>
  <si>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</si>
  <si>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</si>
  <si>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</si>
  <si>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</si>
  <si>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</si>
  <si>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</si>
  <si>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</si>
  <si>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</si>
  <si>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</si>
  <si>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</si>
  <si>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</si>
  <si>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</si>
  <si>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</si>
  <si>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</si>
  <si>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</si>
  <si>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</si>
  <si>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</si>
  <si>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</si>
  <si>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</si>
  <si>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</si>
  <si>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</si>
  <si>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</si>
  <si>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</si>
  <si>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</si>
  <si>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</si>
  <si>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</si>
  <si>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</si>
  <si>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</si>
  <si>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</si>
  <si>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</si>
  <si>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</si>
  <si>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</si>
  <si>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</si>
  <si>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</si>
  <si>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</si>
  <si>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</si>
  <si>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</si>
  <si>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</si>
  <si>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</si>
  <si>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</si>
  <si>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</si>
  <si>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</si>
  <si>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</si>
  <si>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</si>
  <si>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</si>
  <si>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</si>
  <si>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</si>
  <si>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</si>
  <si>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</si>
  <si>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</si>
  <si>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</si>
  <si>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</si>
  <si>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</si>
  <si>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</si>
  <si>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</si>
  <si>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</si>
  <si>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</si>
  <si>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</si>
  <si>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</si>
  <si>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</si>
  <si>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</si>
  <si>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</si>
  <si>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</si>
  <si>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</si>
  <si>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</si>
  <si>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</si>
  <si>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</si>
  <si>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</si>
  <si>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</si>
  <si>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</si>
  <si>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</si>
  <si>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</si>
  <si>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</si>
  <si>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</si>
  <si>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</si>
  <si>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</si>
  <si>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</si>
  <si>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</si>
  <si>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</si>
  <si>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</si>
  <si>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</si>
  <si>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</si>
  <si>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</si>
  <si>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</si>
  <si>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</si>
  <si>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</si>
  <si>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</si>
  <si>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</si>
  <si>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</si>
  <si>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</si>
  <si>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</si>
  <si>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</si>
  <si>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</si>
  <si>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</si>
  <si>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</si>
  <si>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</si>
  <si>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</si>
  <si>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</si>
  <si>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</si>
  <si>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</si>
  <si>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</si>
  <si>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</si>
  <si>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</si>
  <si>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</si>
  <si>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</si>
  <si>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</si>
  <si>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</si>
  <si>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</si>
  <si>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</si>
  <si>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</si>
  <si>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</si>
  <si>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</si>
  <si>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</si>
  <si>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</si>
  <si>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</si>
  <si>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</si>
  <si>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</si>
  <si>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</si>
  <si>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</si>
  <si>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</si>
  <si>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</si>
  <si>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</si>
  <si>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</si>
  <si>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</si>
  <si>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</si>
  <si>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</si>
  <si>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</si>
  <si>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</si>
  <si>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</si>
  <si>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</si>
  <si>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</si>
  <si>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</si>
  <si>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</si>
  <si>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</si>
  <si>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</si>
  <si>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</si>
  <si>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</si>
  <si>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</si>
  <si>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</si>
  <si>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</si>
  <si>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</si>
  <si>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</si>
  <si>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</si>
  <si>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</si>
  <si>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</si>
  <si>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</si>
  <si>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</si>
  <si>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</si>
  <si>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</si>
  <si>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</si>
  <si>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</si>
  <si>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</si>
  <si>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</si>
  <si>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</si>
  <si>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</si>
  <si>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</si>
  <si>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</si>
  <si>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</si>
  <si>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</si>
  <si>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</si>
  <si>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</si>
  <si>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</si>
  <si>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</si>
  <si>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</si>
  <si>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</si>
  <si>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</si>
  <si>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</si>
  <si>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</si>
  <si>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</si>
  <si>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</si>
  <si>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</si>
  <si>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</si>
  <si>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</si>
  <si>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</si>
  <si>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</si>
  <si>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</si>
  <si>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</si>
  <si>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</si>
  <si>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</si>
  <si>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</si>
  <si>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</si>
  <si>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</si>
  <si>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</si>
  <si>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</si>
  <si>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</si>
  <si>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</si>
  <si>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</si>
  <si>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</si>
  <si>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</si>
  <si>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</si>
  <si>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</si>
  <si>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</si>
  <si>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</si>
  <si>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</si>
  <si>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</si>
  <si>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</si>
  <si>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</si>
  <si>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</si>
  <si>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</si>
  <si>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</si>
  <si>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</si>
  <si>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</si>
  <si>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</si>
  <si>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</si>
  <si>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</si>
  <si>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</si>
  <si>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</si>
  <si>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</si>
  <si>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</si>
  <si>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</si>
  <si>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</si>
  <si>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</si>
  <si>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</si>
  <si>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</si>
  <si>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</si>
  <si>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</si>
  <si>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</si>
  <si>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</si>
  <si>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</si>
  <si>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</si>
  <si>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</si>
  <si>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</si>
  <si>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</si>
  <si>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</si>
  <si>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</si>
  <si>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</si>
  <si>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</si>
  <si>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</si>
  <si>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</si>
  <si>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</si>
  <si>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</si>
  <si>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</si>
  <si>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</si>
  <si>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</si>
  <si>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</si>
  <si>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</si>
  <si>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</si>
  <si>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</si>
  <si>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</si>
  <si>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</si>
  <si>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</si>
  <si>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</si>
  <si>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</si>
  <si>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</si>
  <si>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</si>
  <si>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</si>
  <si>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</si>
  <si>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</si>
  <si>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</si>
  <si>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</si>
  <si>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</si>
  <si>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</si>
  <si>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</si>
  <si>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</si>
  <si>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</si>
  <si>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</si>
  <si>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</si>
  <si>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</si>
  <si>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</si>
  <si>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</si>
  <si>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</si>
  <si>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</si>
  <si>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</si>
  <si>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</si>
  <si>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</si>
  <si>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</si>
  <si>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</si>
  <si>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</si>
  <si>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</si>
  <si>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</si>
  <si>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</si>
  <si>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</si>
  <si>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</si>
  <si>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</si>
  <si>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</si>
  <si>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</si>
  <si>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</si>
  <si>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</si>
  <si>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</si>
  <si>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</si>
  <si>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</si>
  <si>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</si>
  <si>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</si>
  <si>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</si>
  <si>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</si>
  <si>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</si>
  <si>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</si>
  <si>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</si>
  <si>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</si>
  <si>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</si>
  <si>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</si>
  <si>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</si>
  <si>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</si>
  <si>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</si>
  <si>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</si>
  <si>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</si>
  <si>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</si>
  <si>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</si>
  <si>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</si>
  <si>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</si>
  <si>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</si>
  <si>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</si>
  <si>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</si>
  <si>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</si>
  <si>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</si>
  <si>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</si>
  <si>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</si>
  <si>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</si>
  <si>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</si>
  <si>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</si>
  <si>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</si>
  <si>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</si>
  <si>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</si>
  <si>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</si>
  <si>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</si>
  <si>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</si>
  <si>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</si>
  <si>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</si>
  <si>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</si>
  <si>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</si>
  <si>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</si>
  <si>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</si>
  <si>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</si>
  <si>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</si>
  <si>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</si>
  <si>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</si>
  <si>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</si>
  <si>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</si>
  <si>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</si>
  <si>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</si>
  <si>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</si>
  <si>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</si>
  <si>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</si>
  <si>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</si>
  <si>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</si>
  <si>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</si>
  <si>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</si>
  <si>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</si>
  <si>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</si>
  <si>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</si>
  <si>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</si>
  <si>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</si>
  <si>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</si>
  <si>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</si>
  <si>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</si>
  <si>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</si>
  <si>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</si>
  <si>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</si>
  <si>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</si>
  <si>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</si>
  <si>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</si>
  <si>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</si>
  <si>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</si>
  <si>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</si>
  <si>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</si>
  <si>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</si>
  <si>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</si>
  <si>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</si>
  <si>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</si>
  <si>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</si>
  <si>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</si>
  <si>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</si>
  <si>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</si>
  <si>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</si>
  <si>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</si>
  <si>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</si>
  <si>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</si>
  <si>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</si>
  <si>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</si>
  <si>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</si>
  <si>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</si>
  <si>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</si>
  <si>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</si>
  <si>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</si>
  <si>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</si>
  <si>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</si>
  <si>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</si>
  <si>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</si>
  <si>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</si>
  <si>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</si>
  <si>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</si>
  <si>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</si>
  <si>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</si>
  <si>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</si>
  <si>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</si>
  <si>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</si>
  <si>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</si>
  <si>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</si>
  <si>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</si>
  <si>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</si>
  <si>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</si>
  <si>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</si>
  <si>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</si>
  <si>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</si>
  <si>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</si>
  <si>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</si>
  <si>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</si>
  <si>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</si>
  <si>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</si>
  <si>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</si>
  <si>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</si>
  <si>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</si>
  <si>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</si>
  <si>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</si>
  <si>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</si>
  <si>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</si>
  <si>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</si>
  <si>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</si>
  <si>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</si>
  <si>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</si>
  <si>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</si>
  <si>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</si>
  <si>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</si>
  <si>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</si>
  <si>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</si>
  <si>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</si>
  <si>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</si>
  <si>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</si>
  <si>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</si>
  <si>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</si>
  <si>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</si>
  <si>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</si>
  <si>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</si>
  <si>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</si>
  <si>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</si>
  <si>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</si>
  <si>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</si>
  <si>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</si>
  <si>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</si>
  <si>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</si>
  <si>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</si>
  <si>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</si>
  <si>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</si>
  <si>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</si>
  <si>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</si>
  <si>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</si>
  <si>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</si>
  <si>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</si>
  <si>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</si>
  <si>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</si>
  <si>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</si>
  <si>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</si>
  <si>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</si>
  <si>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</si>
  <si>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</si>
  <si>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</si>
  <si>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</si>
  <si>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</si>
  <si>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</si>
  <si>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</si>
  <si>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</si>
  <si>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</si>
  <si>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</si>
  <si>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</si>
  <si>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</si>
  <si>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</si>
  <si>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</si>
  <si>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</si>
  <si>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</si>
  <si>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</si>
  <si>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</si>
  <si>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</si>
  <si>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</si>
  <si>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</si>
  <si>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</si>
  <si>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</si>
  <si>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</si>
  <si>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</si>
  <si>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</si>
  <si>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</si>
  <si>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</si>
  <si>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</si>
  <si>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</si>
  <si>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</si>
  <si>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</si>
  <si>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</si>
  <si>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</si>
  <si>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</si>
  <si>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</si>
  <si>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</si>
  <si>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</si>
  <si>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</si>
  <si>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</si>
  <si>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</si>
  <si>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</si>
  <si>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</si>
  <si>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</si>
  <si>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</si>
  <si>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</si>
  <si>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</si>
  <si>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</si>
  <si>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</si>
  <si>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</si>
  <si>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</si>
  <si>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</si>
  <si>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</si>
  <si>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</si>
  <si>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</si>
  <si>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</si>
  <si>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</si>
  <si>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</si>
  <si>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</si>
  <si>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</si>
  <si>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</si>
  <si>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</si>
  <si>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</si>
  <si>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</si>
  <si>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</si>
  <si>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</si>
  <si>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</si>
  <si>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</si>
  <si>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</si>
  <si>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</si>
  <si>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</si>
  <si>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</si>
  <si>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</si>
  <si>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</si>
  <si>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</si>
  <si>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</si>
  <si>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</si>
  <si>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</si>
  <si>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</si>
  <si>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</si>
  <si>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</si>
  <si>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</si>
  <si>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</si>
  <si>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</si>
  <si>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</si>
  <si>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</si>
  <si>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</si>
  <si>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</si>
  <si>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</si>
  <si>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</si>
  <si>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</si>
  <si>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</si>
  <si>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</si>
  <si>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</si>
  <si>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</si>
  <si>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</si>
  <si>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</si>
  <si>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</si>
  <si>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</si>
  <si>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</si>
  <si>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</si>
  <si>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</si>
  <si>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</si>
  <si>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</si>
  <si>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</si>
  <si>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</si>
  <si>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</si>
  <si>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</si>
  <si>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</si>
  <si>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</si>
  <si>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</si>
  <si>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</si>
  <si>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</si>
  <si>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</si>
  <si>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</si>
  <si>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</si>
  <si>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</si>
  <si>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</si>
  <si>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</si>
  <si>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</si>
  <si>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</si>
  <si>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</si>
  <si>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</si>
  <si>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</si>
  <si>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</si>
  <si>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</si>
  <si>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</si>
  <si>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</si>
  <si>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</si>
  <si>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</si>
  <si>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</si>
  <si>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</si>
  <si>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</si>
  <si>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</si>
  <si>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</si>
  <si>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</si>
  <si>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</si>
  <si>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</si>
  <si>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</si>
  <si>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</si>
  <si>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</si>
  <si>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</si>
  <si>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</si>
  <si>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</si>
  <si>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</si>
  <si>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</si>
  <si>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</si>
  <si>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</si>
  <si>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</si>
  <si>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</si>
  <si>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</si>
  <si>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</si>
  <si>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</si>
  <si>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</si>
  <si>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</si>
  <si>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</si>
  <si>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</si>
  <si>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</si>
  <si>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</si>
  <si>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</si>
  <si>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</si>
  <si>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</si>
  <si>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</si>
  <si>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</si>
  <si>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</si>
  <si>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</si>
  <si>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</si>
  <si>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</si>
  <si>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</si>
  <si>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</si>
  <si>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</si>
  <si>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</si>
  <si>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</si>
  <si>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</si>
  <si>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</si>
  <si>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</si>
  <si>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</si>
  <si>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</si>
  <si>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</si>
  <si>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</si>
  <si>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</si>
  <si>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</si>
  <si>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</si>
  <si>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</si>
  <si>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</si>
  <si>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</si>
  <si>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</si>
  <si>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</si>
  <si>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</si>
  <si>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</si>
  <si>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</si>
  <si>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</si>
  <si>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</si>
  <si>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</si>
  <si>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</si>
  <si>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</si>
  <si>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</si>
  <si>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</si>
  <si>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</si>
  <si>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</si>
  <si>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</si>
  <si>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</si>
  <si>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</si>
  <si>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</si>
  <si>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</si>
  <si>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</si>
  <si>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</si>
  <si>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</si>
  <si>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</si>
  <si>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</si>
  <si>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</si>
  <si>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</si>
  <si>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</si>
  <si>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</si>
  <si>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</si>
  <si>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</si>
  <si>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</si>
  <si>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</si>
  <si>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</si>
  <si>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</si>
  <si>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</si>
  <si>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</si>
  <si>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</si>
  <si>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</si>
  <si>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</si>
  <si>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</si>
  <si>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</si>
  <si>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</si>
  <si>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</si>
  <si>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</si>
  <si>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</si>
  <si>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</si>
  <si>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</si>
  <si>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</si>
  <si>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</si>
  <si>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</si>
  <si>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</si>
  <si>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</si>
  <si>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</si>
  <si>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</si>
  <si>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</si>
  <si>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</si>
  <si>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</si>
  <si>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</si>
  <si>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</si>
  <si>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</si>
  <si>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</si>
  <si>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</si>
  <si>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</si>
  <si>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</si>
  <si>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</si>
  <si>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</si>
  <si>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</si>
  <si>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</si>
  <si>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</si>
  <si>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</si>
  <si>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</si>
  <si>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</si>
  <si>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</si>
  <si>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</si>
  <si>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</si>
  <si>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</si>
  <si>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</si>
  <si>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</si>
  <si>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</si>
  <si>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</si>
  <si>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</si>
  <si>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</si>
  <si>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</si>
  <si>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</si>
  <si>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</si>
  <si>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</si>
  <si>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</si>
  <si>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</si>
  <si>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</si>
  <si>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</si>
  <si>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</si>
  <si>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</si>
  <si>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</si>
  <si>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</si>
  <si>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</si>
  <si>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</si>
  <si>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</si>
  <si>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</si>
  <si>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</si>
  <si>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</si>
  <si>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</si>
  <si>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</si>
  <si>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</si>
  <si>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</si>
  <si>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</si>
  <si>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</si>
  <si>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</si>
  <si>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</si>
  <si>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</si>
  <si>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</si>
  <si>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</si>
  <si>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</si>
  <si>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</si>
  <si>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</si>
  <si>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</si>
  <si>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</si>
  <si>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</si>
  <si>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</si>
  <si>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</si>
  <si>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</si>
  <si>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</si>
  <si>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</si>
  <si>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</si>
  <si>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</si>
  <si>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</si>
  <si>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</si>
  <si>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</si>
  <si>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</si>
  <si>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</si>
  <si>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</si>
  <si>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</si>
  <si>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</si>
  <si>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</si>
  <si>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</si>
  <si>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</si>
  <si>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</si>
  <si>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</si>
  <si>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</si>
  <si>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</si>
  <si>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</si>
  <si>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</si>
  <si>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</si>
  <si>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</si>
  <si>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</si>
  <si>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</si>
  <si>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</si>
  <si>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</si>
  <si>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</si>
  <si>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</si>
  <si>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</si>
  <si>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</si>
  <si>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</si>
  <si>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</si>
  <si>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</si>
  <si>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</si>
  <si>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</si>
  <si>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</si>
  <si>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</si>
  <si>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</si>
  <si>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</si>
  <si>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</si>
  <si>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</si>
  <si>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</si>
  <si>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</si>
  <si>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</si>
  <si>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</si>
  <si>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</si>
  <si>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</si>
  <si>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</si>
  <si>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</si>
  <si>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</si>
  <si>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</si>
  <si>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</si>
  <si>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</si>
  <si>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</si>
  <si>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</si>
  <si>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</si>
  <si>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</si>
  <si>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</si>
  <si>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</si>
  <si>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</si>
  <si>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</si>
  <si>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</si>
  <si>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</si>
  <si>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</si>
  <si>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</si>
  <si>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</si>
  <si>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</si>
  <si>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</si>
  <si>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</si>
  <si>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</si>
  <si>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</si>
  <si>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</si>
  <si>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</si>
  <si>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</si>
  <si>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</si>
  <si>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</si>
  <si>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</si>
  <si>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</si>
  <si>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</si>
  <si>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</si>
  <si>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</si>
  <si>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</si>
  <si>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</si>
  <si>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</si>
  <si>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</si>
  <si>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</si>
  <si>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</si>
  <si>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</si>
  <si>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</si>
  <si>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</si>
  <si>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</si>
  <si>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</si>
  <si>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</si>
  <si>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</si>
  <si>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</si>
  <si>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</si>
  <si>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</si>
  <si>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</si>
  <si>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</si>
  <si>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</si>
  <si>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</si>
  <si>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</si>
  <si>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</si>
  <si>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</si>
  <si>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</si>
  <si>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</si>
  <si>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</si>
  <si>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</si>
  <si>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</si>
  <si>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</si>
  <si>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</si>
  <si>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</si>
  <si>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</si>
  <si>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</si>
  <si>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</si>
  <si>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</si>
  <si>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</si>
  <si>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</si>
  <si>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</si>
  <si>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</si>
  <si>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</si>
  <si>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</si>
  <si>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</si>
  <si>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</si>
  <si>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</si>
  <si>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</si>
  <si>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</si>
  <si>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</si>
  <si>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</si>
  <si>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</si>
  <si>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</si>
  <si>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</si>
  <si>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</si>
  <si>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</si>
  <si>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</si>
  <si>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</si>
  <si>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</si>
  <si>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</si>
  <si>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</si>
  <si>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</si>
  <si>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</si>
  <si>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</si>
  <si>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</si>
  <si>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</si>
  <si>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</si>
  <si>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</si>
  <si>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</si>
  <si>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</si>
  <si>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</si>
  <si>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</si>
  <si>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</si>
  <si>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</si>
  <si>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</si>
  <si>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</si>
  <si>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</si>
  <si>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</si>
  <si>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</si>
  <si>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</si>
  <si>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</si>
  <si>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</si>
  <si>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</si>
  <si>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</si>
  <si>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</si>
  <si>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</si>
  <si>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</si>
  <si>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</si>
  <si>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</si>
  <si>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</si>
  <si>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</si>
  <si>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</si>
  <si>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</si>
  <si>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</si>
  <si>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</si>
  <si>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</si>
  <si>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</si>
  <si>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</si>
  <si>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</si>
  <si>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</si>
  <si>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</si>
  <si>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</si>
  <si>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</si>
  <si>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</si>
  <si>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</si>
  <si>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</si>
  <si>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</si>
  <si>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</si>
  <si>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</si>
  <si>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</si>
  <si>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</si>
  <si>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</si>
  <si>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</si>
  <si>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</si>
  <si>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</si>
  <si>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</si>
  <si>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</si>
  <si>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</si>
  <si>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</si>
  <si>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</si>
  <si>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</si>
  <si>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</si>
  <si>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</si>
  <si>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</si>
  <si>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</si>
  <si>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</si>
  <si>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</si>
  <si>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</si>
  <si>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</si>
  <si>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</si>
  <si>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</si>
  <si>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</si>
  <si>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</si>
  <si>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</si>
  <si>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</si>
  <si>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</si>
  <si>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</si>
  <si>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</si>
  <si>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</si>
  <si>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</si>
  <si>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</si>
  <si>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</si>
  <si>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</si>
  <si>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</si>
  <si>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</si>
  <si>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</si>
  <si>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</si>
  <si>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</si>
  <si>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</si>
  <si>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</si>
  <si>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</si>
  <si>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</si>
  <si>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</si>
  <si>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</si>
  <si>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</si>
  <si>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</si>
  <si>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</si>
  <si>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</si>
  <si>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</si>
  <si>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</si>
  <si>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</si>
  <si>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</si>
  <si>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</si>
  <si>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</si>
  <si>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</si>
  <si>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</si>
  <si>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</si>
  <si>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</si>
  <si>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</si>
  <si>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</si>
  <si>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</si>
  <si>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</si>
  <si>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</si>
  <si>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</si>
  <si>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</si>
  <si>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</si>
  <si>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</si>
  <si>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</si>
  <si>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</si>
  <si>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</si>
  <si>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</si>
  <si>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</si>
  <si>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</si>
  <si>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</si>
  <si>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</si>
  <si>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</si>
  <si>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</si>
  <si>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</si>
  <si>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</si>
  <si>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</si>
  <si>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</si>
  <si>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</si>
  <si>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</si>
  <si>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</si>
  <si>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</si>
  <si>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</si>
  <si>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</si>
  <si>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</si>
  <si>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</si>
  <si>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</si>
  <si>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</si>
  <si>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</si>
  <si>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</si>
  <si>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</si>
  <si>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</si>
  <si>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</si>
  <si>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</si>
  <si>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</si>
  <si>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</si>
  <si>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</si>
  <si>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</si>
  <si>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</si>
  <si>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</si>
  <si>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</si>
  <si>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</si>
  <si>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</si>
  <si>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</si>
  <si>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</si>
  <si>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</si>
  <si>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</si>
  <si>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</si>
  <si>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</si>
  <si>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</si>
  <si>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</si>
  <si>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</si>
  <si>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</si>
  <si>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</si>
  <si>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</si>
  <si>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</si>
  <si>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</si>
  <si>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</si>
  <si>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</si>
  <si>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</si>
  <si>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</si>
  <si>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</si>
  <si>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</si>
  <si>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</si>
  <si>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</si>
  <si>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</si>
  <si>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</si>
  <si>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</si>
  <si>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</si>
  <si>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</si>
  <si>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</si>
  <si>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</si>
  <si>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</si>
  <si>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</si>
  <si>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</si>
  <si>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</si>
  <si>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</si>
  <si>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</si>
  <si>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</si>
  <si>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</si>
  <si>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</si>
  <si>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</si>
  <si>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</si>
  <si>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</si>
  <si>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</si>
  <si>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</si>
  <si>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</si>
  <si>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</si>
  <si>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</si>
  <si>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</si>
  <si>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</si>
  <si>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</si>
  <si>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</si>
  <si>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</si>
  <si>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</si>
  <si>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</si>
  <si>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</si>
  <si>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</si>
  <si>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</si>
  <si>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</si>
  <si>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</si>
  <si>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</si>
  <si>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</si>
  <si>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</si>
  <si>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</si>
  <si>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</si>
  <si>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</si>
  <si>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</si>
  <si>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</si>
  <si>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</si>
  <si>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</si>
  <si>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</si>
  <si>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</si>
  <si>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</si>
  <si>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</si>
  <si>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</si>
  <si>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</si>
  <si>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</si>
  <si>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</si>
  <si>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</si>
  <si>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</si>
  <si>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</si>
  <si>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</si>
  <si>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</si>
  <si>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</si>
  <si>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</si>
  <si>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</si>
  <si>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</si>
  <si>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</si>
  <si>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</si>
  <si>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</si>
  <si>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</si>
  <si>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</si>
  <si>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</si>
  <si>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</si>
  <si>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</si>
  <si>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</si>
  <si>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</si>
  <si>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</si>
  <si>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</si>
  <si>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</si>
  <si>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</si>
  <si>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</si>
  <si>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</si>
  <si>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</si>
  <si>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</si>
  <si>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</si>
  <si>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</si>
  <si>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</si>
  <si>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</si>
  <si>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</si>
  <si>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</si>
  <si>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</si>
  <si>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</si>
  <si>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</si>
  <si>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</si>
  <si>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</si>
  <si>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</si>
  <si>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</si>
  <si>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</si>
  <si>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</si>
  <si>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</si>
  <si>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</si>
  <si>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</si>
  <si>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</si>
  <si>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</si>
  <si>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</si>
  <si>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</si>
  <si>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</si>
  <si>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</si>
  <si>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</si>
  <si>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</si>
  <si>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</si>
  <si>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</si>
  <si>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</si>
  <si>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</si>
  <si>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</si>
  <si>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</si>
  <si>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</si>
  <si>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</si>
  <si>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</si>
  <si>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</si>
  <si>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</si>
  <si>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</si>
  <si>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</si>
  <si>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</si>
  <si>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</si>
  <si>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</si>
  <si>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</si>
  <si>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</si>
  <si>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</si>
  <si>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</si>
  <si>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</si>
  <si>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</si>
  <si>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</si>
  <si>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</si>
  <si>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</si>
  <si>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</si>
  <si>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</si>
  <si>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</si>
  <si>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</si>
  <si>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</si>
  <si>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</si>
  <si>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</si>
  <si>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</si>
  <si>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</si>
  <si>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</si>
  <si>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</si>
  <si>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</si>
  <si>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</si>
  <si>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</si>
  <si>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</si>
  <si>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</si>
  <si>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</si>
  <si>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</si>
  <si>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</si>
  <si>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</si>
  <si>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</si>
  <si>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</si>
  <si>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</si>
  <si>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</si>
  <si>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</si>
  <si>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</si>
  <si>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</si>
  <si>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</si>
  <si>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</si>
  <si>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</si>
  <si>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</si>
  <si>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</si>
  <si>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</si>
  <si>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</si>
  <si>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</si>
  <si>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</si>
  <si>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</si>
  <si>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</si>
  <si>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</si>
  <si>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</si>
  <si>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</si>
  <si>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</si>
  <si>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</si>
  <si>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</si>
  <si>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</si>
  <si>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</si>
  <si>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</si>
  <si>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</si>
  <si>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</si>
  <si>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</si>
  <si>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</si>
  <si>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</si>
  <si>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</si>
  <si>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</si>
  <si>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</si>
  <si>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</si>
  <si>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</si>
  <si>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</si>
  <si>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</si>
  <si>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</si>
  <si>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</si>
  <si>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</si>
  <si>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</si>
  <si>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</si>
  <si>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</si>
  <si>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</si>
  <si>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</si>
  <si>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</si>
  <si>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</si>
  <si>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</si>
  <si>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</si>
  <si>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</si>
  <si>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</si>
  <si>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</si>
  <si>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</si>
  <si>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</si>
  <si>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</si>
  <si>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</si>
  <si>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</si>
  <si>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</si>
  <si>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</si>
  <si>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</si>
  <si>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</si>
  <si>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</si>
  <si>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</si>
  <si>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</si>
  <si>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</si>
  <si>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</si>
  <si>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</si>
  <si>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</si>
  <si>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</si>
  <si>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</si>
  <si>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</si>
  <si>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</si>
  <si>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</si>
  <si>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</si>
  <si>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</si>
  <si>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</si>
  <si>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</si>
  <si>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</si>
  <si>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</si>
  <si>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</si>
  <si>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</si>
  <si>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</si>
  <si>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</si>
  <si>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</si>
  <si>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</si>
  <si>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</si>
  <si>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</si>
  <si>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</si>
  <si>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</si>
  <si>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</si>
  <si>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</si>
  <si>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</si>
  <si>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</si>
  <si>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</si>
  <si>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</si>
  <si>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</si>
  <si>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</si>
  <si>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</si>
  <si>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</si>
  <si>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</si>
  <si>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</si>
  <si>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</si>
  <si>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</si>
  <si>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</si>
  <si>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</si>
  <si>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</si>
  <si>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</si>
  <si>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</si>
  <si>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</si>
  <si>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</si>
  <si>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</si>
  <si>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</si>
  <si>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</si>
  <si>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</si>
  <si>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</si>
  <si>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</si>
  <si>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</si>
  <si>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</si>
  <si>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</si>
  <si>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</si>
  <si>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</si>
  <si>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</si>
  <si>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</si>
  <si>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</si>
  <si>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</si>
  <si>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</si>
  <si>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</si>
  <si>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</si>
  <si>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</si>
  <si>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</si>
  <si>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</si>
  <si>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</si>
  <si>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</si>
  <si>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</si>
  <si>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</si>
  <si>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</si>
  <si>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</si>
  <si>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</si>
  <si>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</si>
  <si>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</si>
  <si>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</si>
  <si>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</si>
  <si>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</si>
  <si>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</si>
  <si>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</si>
  <si>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</si>
  <si>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</si>
  <si>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</si>
  <si>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</si>
  <si>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</si>
  <si>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</si>
  <si>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</si>
  <si>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</si>
  <si>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</si>
  <si>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</si>
  <si>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</si>
  <si>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</si>
  <si>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</si>
  <si>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</si>
  <si>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</si>
  <si>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</si>
  <si>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</si>
  <si>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</si>
  <si>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</si>
  <si>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</si>
  <si>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</si>
  <si>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</si>
  <si>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</si>
  <si>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</si>
  <si>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</si>
  <si>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</si>
  <si>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</si>
  <si>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</si>
  <si>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</si>
  <si>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</si>
  <si>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</si>
  <si>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</si>
  <si>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</si>
  <si>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</si>
  <si>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</si>
  <si>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</si>
  <si>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</si>
  <si>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</si>
  <si>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</si>
  <si>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</si>
  <si>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</si>
  <si>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</si>
  <si>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</si>
  <si>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</si>
  <si>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</si>
  <si>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</si>
  <si>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</si>
  <si>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</si>
  <si>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</si>
  <si>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</si>
  <si>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</si>
  <si>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</si>
  <si>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</si>
  <si>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</si>
  <si>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</si>
  <si>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</si>
  <si>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</si>
  <si>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</si>
  <si>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</si>
  <si>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</si>
  <si>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</si>
  <si>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</si>
  <si>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</si>
  <si>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</si>
  <si>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</si>
  <si>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</si>
  <si>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</si>
  <si>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</si>
  <si>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</si>
  <si>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</si>
  <si>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</si>
  <si>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</si>
  <si>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</si>
  <si>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</si>
  <si>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</si>
  <si>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</si>
  <si>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</si>
  <si>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</si>
  <si>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</si>
  <si>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</si>
  <si>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</si>
  <si>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</si>
  <si>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</si>
  <si>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</si>
  <si>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</si>
  <si>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</si>
  <si>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</si>
  <si>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</si>
  <si>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</si>
  <si>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</si>
  <si>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</si>
  <si>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</si>
  <si>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</si>
  <si>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</si>
  <si>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</si>
  <si>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</si>
  <si>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</si>
  <si>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</si>
  <si>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</si>
  <si>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</si>
  <si>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</si>
  <si>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</si>
  <si>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</si>
  <si>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</si>
  <si>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</si>
  <si>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</si>
  <si>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</si>
  <si>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</si>
  <si>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</si>
  <si>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</si>
  <si>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</si>
  <si>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</si>
  <si>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</si>
  <si>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</si>
  <si>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</si>
  <si>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</si>
  <si>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</si>
  <si>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</si>
  <si>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</si>
  <si>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</si>
  <si>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</si>
  <si>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</si>
  <si>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</si>
  <si>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</si>
  <si>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</si>
  <si>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</si>
  <si>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</si>
  <si>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</si>
  <si>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</si>
  <si>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</si>
  <si>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</si>
  <si>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</si>
  <si>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</si>
  <si>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</si>
  <si>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</si>
  <si>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</si>
  <si>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</si>
  <si>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</si>
  <si>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</si>
  <si>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</si>
  <si>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</si>
  <si>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</si>
  <si>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</si>
  <si>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</si>
  <si>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</si>
  <si>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</si>
  <si>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</si>
  <si>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</si>
  <si>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</si>
  <si>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</si>
  <si>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</si>
  <si>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</si>
  <si>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</si>
  <si>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</si>
  <si>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</si>
  <si>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</si>
  <si>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</si>
  <si>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</si>
  <si>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</si>
  <si>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</si>
  <si>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</si>
  <si>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</si>
  <si>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</si>
  <si>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</si>
  <si>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</si>
  <si>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</si>
  <si>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</si>
  <si>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</si>
  <si>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</si>
  <si>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</si>
  <si>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</si>
  <si>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</si>
  <si>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</si>
  <si>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</si>
  <si>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</si>
  <si>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</si>
  <si>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</si>
  <si>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</si>
  <si>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</si>
  <si>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</si>
  <si>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</si>
  <si>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</si>
  <si>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</si>
  <si>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</si>
  <si>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</si>
  <si>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</si>
  <si>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</si>
  <si>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</si>
  <si>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</si>
  <si>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</si>
  <si>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</si>
  <si>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</si>
  <si>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</si>
  <si>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</si>
  <si>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</si>
  <si>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</si>
  <si>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</si>
  <si>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</si>
  <si>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</si>
  <si>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</si>
  <si>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</si>
  <si>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</si>
  <si>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</si>
  <si>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</si>
  <si>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</si>
  <si>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</si>
  <si>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</si>
  <si>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</si>
  <si>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</si>
  <si>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</si>
  <si>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</si>
  <si>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</si>
  <si>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</si>
  <si>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</si>
  <si>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</si>
  <si>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</si>
  <si>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</si>
  <si>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</si>
  <si>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</si>
  <si>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</si>
  <si>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</si>
  <si>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</si>
  <si>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</si>
  <si>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</si>
  <si>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</si>
  <si>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</si>
  <si>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</si>
  <si>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</si>
  <si>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</si>
  <si>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</si>
  <si>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</si>
  <si>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</si>
  <si>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</si>
  <si>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</si>
  <si>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</si>
  <si>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</si>
  <si>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</si>
  <si>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</si>
  <si>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</si>
  <si>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</si>
  <si>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</si>
  <si>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</si>
  <si>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</si>
  <si>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</si>
  <si>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</si>
  <si>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</si>
  <si>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</si>
  <si>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</si>
  <si>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</si>
  <si>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</si>
  <si>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</si>
  <si>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</si>
  <si>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</si>
  <si>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</si>
  <si>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</si>
  <si>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</si>
  <si>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</si>
  <si>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</si>
  <si>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</si>
  <si>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</si>
  <si>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</si>
  <si>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</si>
  <si>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</si>
  <si>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</si>
  <si>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</si>
  <si>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</si>
  <si>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</si>
  <si>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</si>
  <si>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</si>
  <si>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</si>
  <si>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</si>
  <si>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</si>
  <si>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</si>
  <si>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</si>
  <si>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</si>
  <si>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</si>
  <si>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</si>
  <si>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</si>
  <si>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</si>
  <si>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</si>
  <si>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</si>
  <si>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</si>
  <si>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</si>
  <si>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</si>
  <si>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</si>
  <si>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</si>
  <si>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</si>
  <si>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</si>
  <si>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</si>
  <si>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</si>
  <si>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</si>
  <si>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</si>
  <si>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</si>
  <si>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</si>
  <si>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</si>
  <si>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</si>
  <si>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</si>
  <si>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</si>
  <si>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</si>
  <si>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</si>
  <si>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</si>
  <si>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</si>
  <si>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</si>
  <si>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</si>
  <si>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</si>
  <si>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</si>
  <si>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</si>
  <si>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</si>
  <si>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</si>
  <si>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</si>
  <si>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</si>
  <si>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</si>
  <si>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</si>
  <si>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</si>
  <si>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</si>
  <si>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</si>
  <si>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</si>
  <si>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</si>
  <si>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</si>
  <si>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</si>
  <si>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</si>
  <si>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</si>
  <si>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</si>
  <si>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</si>
  <si>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</si>
  <si>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</si>
  <si>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</si>
  <si>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</si>
  <si>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</si>
  <si>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</si>
  <si>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</si>
  <si>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</si>
  <si>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</si>
  <si>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</si>
  <si>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</si>
  <si>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</si>
  <si>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</si>
  <si>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</si>
  <si>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</si>
  <si>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</si>
  <si>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</si>
  <si>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</si>
  <si>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</si>
  <si>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</si>
  <si>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</si>
  <si>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</si>
  <si>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</si>
  <si>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</si>
  <si>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</si>
  <si>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</si>
  <si>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</si>
  <si>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</si>
  <si>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</si>
  <si>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</si>
  <si>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</si>
  <si>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</si>
  <si>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</si>
  <si>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</si>
  <si>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</si>
  <si>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</si>
  <si>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</si>
  <si>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</si>
  <si>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</si>
  <si>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</si>
  <si>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</si>
  <si>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</si>
  <si>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</si>
  <si>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</si>
  <si>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</si>
  <si>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</si>
  <si>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</si>
  <si>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</si>
  <si>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</si>
  <si>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</si>
  <si>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</si>
  <si>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</si>
  <si>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</si>
  <si>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</si>
  <si>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</si>
  <si>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</si>
  <si>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</si>
  <si>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</si>
  <si>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</si>
  <si>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</si>
  <si>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</si>
  <si>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</si>
  <si>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</si>
  <si>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</si>
  <si>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</si>
  <si>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</si>
  <si>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</si>
  <si>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</si>
  <si>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</si>
  <si>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</si>
  <si>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</si>
  <si>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</si>
  <si>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</si>
  <si>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</si>
  <si>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</si>
  <si>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</si>
  <si>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</si>
  <si>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</si>
  <si>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</si>
  <si>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</si>
  <si>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</si>
  <si>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</si>
  <si>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</si>
  <si>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</si>
  <si>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</si>
  <si>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</si>
  <si>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</si>
  <si>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</si>
  <si>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</si>
  <si>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</si>
  <si>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</si>
  <si>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</si>
  <si>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</si>
  <si>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</si>
  <si>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</si>
  <si>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</si>
  <si>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</si>
  <si>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</si>
  <si>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</si>
  <si>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</si>
  <si>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</si>
  <si>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</si>
  <si>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</si>
  <si>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</si>
  <si>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</si>
  <si>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</si>
  <si>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</si>
  <si>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</si>
  <si>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</si>
  <si>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</si>
  <si>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</si>
  <si>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</si>
  <si>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</si>
  <si>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</si>
  <si>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</si>
  <si>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</si>
  <si>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</si>
  <si>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</si>
  <si>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</si>
  <si>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</si>
  <si>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</si>
  <si>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</si>
  <si>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</si>
  <si>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</si>
  <si>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</si>
  <si>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</si>
  <si>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</si>
  <si>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</si>
  <si>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</si>
  <si>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</si>
  <si>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</si>
  <si>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</si>
  <si>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</si>
  <si>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</si>
  <si>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</si>
  <si>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</si>
  <si>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</si>
  <si>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</si>
  <si>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</si>
  <si>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</si>
  <si>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</si>
  <si>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</si>
  <si>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</si>
  <si>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</si>
  <si>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</si>
  <si>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</si>
  <si>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</si>
  <si>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</si>
  <si>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</si>
  <si>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</si>
  <si>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</si>
  <si>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</si>
  <si>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</si>
  <si>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</si>
  <si>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</si>
  <si>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</si>
  <si>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</si>
  <si>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</si>
  <si>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</si>
  <si>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</si>
  <si>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</si>
  <si>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</si>
  <si>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</si>
  <si>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</si>
  <si>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</si>
  <si>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</si>
  <si>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</si>
  <si>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</si>
  <si>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</si>
  <si>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</si>
  <si>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</si>
  <si>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</si>
  <si>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</si>
  <si>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</si>
  <si>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</si>
  <si>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</si>
  <si>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</si>
  <si>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</si>
  <si>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</si>
  <si>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</si>
  <si>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</si>
  <si>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</si>
  <si>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</si>
  <si>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</si>
  <si>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</si>
  <si>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</si>
  <si>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</si>
  <si>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</si>
  <si>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</si>
  <si>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</si>
  <si>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</si>
  <si>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</si>
  <si>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</si>
  <si>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</si>
  <si>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</si>
  <si>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</si>
  <si>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</si>
  <si>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</si>
  <si>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</si>
  <si>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</si>
  <si>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</si>
  <si>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</si>
  <si>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</si>
  <si>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</si>
  <si>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</si>
  <si>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</si>
  <si>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</si>
  <si>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</si>
  <si>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</si>
  <si>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</si>
  <si>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</si>
  <si>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</si>
  <si>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</si>
  <si>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</si>
  <si>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</si>
  <si>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</si>
  <si>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</si>
  <si>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</si>
  <si>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</si>
  <si>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</si>
  <si>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</si>
  <si>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</si>
  <si>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</si>
  <si>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</si>
  <si>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</si>
  <si>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</si>
  <si>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</si>
  <si>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</si>
  <si>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</si>
  <si>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</si>
  <si>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</si>
  <si>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</si>
  <si>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</si>
  <si>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</si>
  <si>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</si>
  <si>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</si>
  <si>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</si>
  <si>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</si>
  <si>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</si>
  <si>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</si>
  <si>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</si>
  <si>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</si>
  <si>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</si>
  <si>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</si>
  <si>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</si>
  <si>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</si>
  <si>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</si>
  <si>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</si>
  <si>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</si>
  <si>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</si>
  <si>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</si>
  <si>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</si>
  <si>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</si>
  <si>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</si>
  <si>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</si>
  <si>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</si>
  <si>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</si>
  <si>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</si>
  <si>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</si>
  <si>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</si>
  <si>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</si>
  <si>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</si>
  <si>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</si>
  <si>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</si>
  <si>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</si>
  <si>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</si>
  <si>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</si>
  <si>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</si>
  <si>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</si>
  <si>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</si>
  <si>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</si>
  <si>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</si>
  <si>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</si>
  <si>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</si>
  <si>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</si>
  <si>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</si>
  <si>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</si>
  <si>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</si>
  <si>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</si>
  <si>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</si>
  <si>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</si>
  <si>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</si>
  <si>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</si>
  <si>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</si>
  <si>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</si>
  <si>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</si>
  <si>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</si>
  <si>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</si>
  <si>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</si>
  <si>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</si>
  <si>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</si>
  <si>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</si>
  <si>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</si>
  <si>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</si>
  <si>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</si>
  <si>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</si>
  <si>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</si>
  <si>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</si>
  <si>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</si>
  <si>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</si>
  <si>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</si>
  <si>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</si>
  <si>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</si>
  <si>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</si>
  <si>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</si>
  <si>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</si>
  <si>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</si>
  <si>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</si>
  <si>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</si>
  <si>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</si>
  <si>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</si>
  <si>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</si>
  <si>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</si>
  <si>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</si>
  <si>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</si>
  <si>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</si>
  <si>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</si>
  <si>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</si>
  <si>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</si>
  <si>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</si>
  <si>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</si>
  <si>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</si>
  <si>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</si>
  <si>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</si>
  <si>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</si>
  <si>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</si>
  <si>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</si>
  <si>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</si>
  <si>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</si>
  <si>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</si>
  <si>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</si>
  <si>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</si>
  <si>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</si>
  <si>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</si>
  <si>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</si>
  <si>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</si>
  <si>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</si>
  <si>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</si>
  <si>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</si>
  <si>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</si>
  <si>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</si>
  <si>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</si>
  <si>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</si>
  <si>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</si>
  <si>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</si>
  <si>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</si>
  <si>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</si>
  <si>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</si>
  <si>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</si>
  <si>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</si>
  <si>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</si>
  <si>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</si>
  <si>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</si>
  <si>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</si>
  <si>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</si>
  <si>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</si>
  <si>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</si>
  <si>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</si>
  <si>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</si>
  <si>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</si>
  <si>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</si>
  <si>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</si>
  <si>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</si>
  <si>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</si>
  <si>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</si>
  <si>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</si>
  <si>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</si>
  <si>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</si>
  <si>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</si>
  <si>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</si>
  <si>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</si>
  <si>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</si>
  <si>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</si>
  <si>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</si>
  <si>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</si>
  <si>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</si>
  <si>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</si>
  <si>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</si>
  <si>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</si>
  <si>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</si>
  <si>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</si>
  <si>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</si>
  <si>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</si>
  <si>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</si>
  <si>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</si>
  <si>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</si>
  <si>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</si>
  <si>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</si>
  <si>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</si>
  <si>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</si>
  <si>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</si>
  <si>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</si>
  <si>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</si>
  <si>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</si>
  <si>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</si>
  <si>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</si>
  <si>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</si>
  <si>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</si>
  <si>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</si>
  <si>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</si>
  <si>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</si>
  <si>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</si>
  <si>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</si>
  <si>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</si>
  <si>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</si>
  <si>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</si>
  <si>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</si>
  <si>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</si>
  <si>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</si>
  <si>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</si>
  <si>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</si>
  <si>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</si>
  <si>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</si>
  <si>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</si>
  <si>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</si>
  <si>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</si>
  <si>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</si>
  <si>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</si>
  <si>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</si>
  <si>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</si>
  <si>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</si>
  <si>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</si>
  <si>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</si>
  <si>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</si>
  <si>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</si>
  <si>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</si>
  <si>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</si>
  <si>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</si>
  <si>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</si>
  <si>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</si>
  <si>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</si>
  <si>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</si>
  <si>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</si>
  <si>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</si>
  <si>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</si>
  <si>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</si>
  <si>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</si>
  <si>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</si>
  <si>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</si>
  <si>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</si>
  <si>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</si>
  <si>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</si>
  <si>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</si>
  <si>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</si>
  <si>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</si>
  <si>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</si>
  <si>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</si>
  <si>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</si>
  <si>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</si>
  <si>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</si>
  <si>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</si>
  <si>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</si>
  <si>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</si>
  <si>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</si>
  <si>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</si>
  <si>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</si>
  <si>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</si>
  <si>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</si>
  <si>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</si>
  <si>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</si>
  <si>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</si>
  <si>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</si>
  <si>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</si>
  <si>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</si>
  <si>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</si>
  <si>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</si>
  <si>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</si>
  <si>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</si>
  <si>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</si>
  <si>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</si>
  <si>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</si>
  <si>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</si>
  <si>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</si>
  <si>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</si>
  <si>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</si>
  <si>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</si>
  <si>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</si>
  <si>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</si>
  <si>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</si>
  <si>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</si>
  <si>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</si>
  <si>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</si>
  <si>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</si>
  <si>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</si>
  <si>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</si>
  <si>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</si>
  <si>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</si>
  <si>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</si>
  <si>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</si>
  <si>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</si>
  <si>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</si>
  <si>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</si>
  <si>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</si>
  <si>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</si>
  <si>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</si>
  <si>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</si>
  <si>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</si>
  <si>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</si>
  <si>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</si>
  <si>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</si>
  <si>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</si>
  <si>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</si>
  <si>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</si>
  <si>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</si>
  <si>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</si>
  <si>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</si>
  <si>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</si>
  <si>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</si>
  <si>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</si>
  <si>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</si>
  <si>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</si>
  <si>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</si>
  <si>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</si>
  <si>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</si>
  <si>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</si>
  <si>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</si>
  <si>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</si>
  <si>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</si>
  <si>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</si>
  <si>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</si>
  <si>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</si>
  <si>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</si>
  <si>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</si>
  <si>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</si>
  <si>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</si>
  <si>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</si>
  <si>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</si>
  <si>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</si>
  <si>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</si>
  <si>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</si>
  <si>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</si>
  <si>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</si>
  <si>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</si>
  <si>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</si>
  <si>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</si>
  <si>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</si>
  <si>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</si>
  <si>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</si>
  <si>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</si>
  <si>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</si>
  <si>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</si>
  <si>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</si>
  <si>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</si>
  <si>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</si>
  <si>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</si>
  <si>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</si>
  <si>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</si>
  <si>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</si>
  <si>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</si>
  <si>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</si>
  <si>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</si>
  <si>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</si>
  <si>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</si>
  <si>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</si>
  <si>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</si>
  <si>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</si>
  <si>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</si>
  <si>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</si>
  <si>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</si>
  <si>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</si>
  <si>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</si>
  <si>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</si>
  <si>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</si>
  <si>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</si>
  <si>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</si>
  <si>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</si>
  <si>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</si>
  <si>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</si>
  <si>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</si>
  <si>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</si>
  <si>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</si>
  <si>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</si>
  <si>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</si>
  <si>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</si>
  <si>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</si>
  <si>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</si>
  <si>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</si>
  <si>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</si>
  <si>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</si>
  <si>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</si>
  <si>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</si>
  <si>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</si>
  <si>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</si>
  <si>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</si>
  <si>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</si>
  <si>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</si>
  <si>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</si>
  <si>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</si>
  <si>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</si>
  <si>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</si>
  <si>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</si>
  <si>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</si>
  <si>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</si>
  <si>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</si>
  <si>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</si>
  <si>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</si>
  <si>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</si>
  <si>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</si>
  <si>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</si>
  <si>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</si>
  <si>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</si>
  <si>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</si>
  <si>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</si>
  <si>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</si>
  <si>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</si>
  <si>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</si>
  <si>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</si>
  <si>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</si>
  <si>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</si>
  <si>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</si>
  <si>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</si>
  <si>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</si>
  <si>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</si>
  <si>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</si>
  <si>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</si>
  <si>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</si>
  <si>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</si>
  <si>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</si>
  <si>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</si>
  <si>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</si>
  <si>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</si>
  <si>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</si>
  <si>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</si>
  <si>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</si>
  <si>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</si>
  <si>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</si>
  <si>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</si>
  <si>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</si>
  <si>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</si>
  <si>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</si>
  <si>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</si>
  <si>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</si>
  <si>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</si>
  <si>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</si>
  <si>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</si>
  <si>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</si>
  <si>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</si>
  <si>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</si>
  <si>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</si>
  <si>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</si>
  <si>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</si>
  <si>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</si>
  <si>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</si>
  <si>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</si>
  <si>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</si>
  <si>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</si>
  <si>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</si>
  <si>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</si>
  <si>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</si>
  <si>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</si>
  <si>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</si>
  <si>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</si>
  <si>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</si>
  <si>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</si>
  <si>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</si>
  <si>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</si>
  <si>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</si>
  <si>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</si>
  <si>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</si>
  <si>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</si>
  <si>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</si>
  <si>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</si>
  <si>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</si>
  <si>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</si>
  <si>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</si>
  <si>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</si>
  <si>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</si>
  <si>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</si>
  <si>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</si>
  <si>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</si>
  <si>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</si>
  <si>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</si>
  <si>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</si>
  <si>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</si>
  <si>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</si>
  <si>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</si>
  <si>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</si>
  <si>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</si>
  <si>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</si>
  <si>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</si>
  <si>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</si>
  <si>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</si>
  <si>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</si>
  <si>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</si>
  <si>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</si>
  <si>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</si>
  <si>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</si>
  <si>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</si>
  <si>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</si>
  <si>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</si>
  <si>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</si>
  <si>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</si>
  <si>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</si>
  <si>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</si>
  <si>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</si>
  <si>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</si>
  <si>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</si>
  <si>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</si>
  <si>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</si>
  <si>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</si>
  <si>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</si>
  <si>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</si>
  <si>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</si>
  <si>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</si>
  <si>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</si>
  <si>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</si>
  <si>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</si>
  <si>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</si>
  <si>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</si>
  <si>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</si>
  <si>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</si>
  <si>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</si>
  <si>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</si>
  <si>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</si>
  <si>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</si>
  <si>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</si>
  <si>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</si>
  <si>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</si>
  <si>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</si>
  <si>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</si>
  <si>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</si>
  <si>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</si>
  <si>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</si>
  <si>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</si>
  <si>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</si>
  <si>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</si>
  <si>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</si>
  <si>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</si>
  <si>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</si>
  <si>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</si>
  <si>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</si>
  <si>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</si>
  <si>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</si>
  <si>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</si>
  <si>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</si>
  <si>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</si>
  <si>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</si>
  <si>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</si>
  <si>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</si>
  <si>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</si>
  <si>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</si>
  <si>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</si>
  <si>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</si>
  <si>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</si>
  <si>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</si>
  <si>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</si>
  <si>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</si>
  <si>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</si>
  <si>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</si>
  <si>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</si>
  <si>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</si>
  <si>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</si>
  <si>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</si>
  <si>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</si>
  <si>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</si>
  <si>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</si>
  <si>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</si>
  <si>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</si>
  <si>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</si>
  <si>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</si>
  <si>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</si>
  <si>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</si>
  <si>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</si>
  <si>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</si>
  <si>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</si>
  <si>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</si>
  <si>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</si>
  <si>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</si>
  <si>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</si>
  <si>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</si>
  <si>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</si>
  <si>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</si>
  <si>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</si>
  <si>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</si>
  <si>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</si>
  <si>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</si>
  <si>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</si>
  <si>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</si>
  <si>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</si>
  <si>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</si>
  <si>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</si>
  <si>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</si>
  <si>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</si>
  <si>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</si>
  <si>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</si>
  <si>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</si>
  <si>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</si>
  <si>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</si>
  <si>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</si>
  <si>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</si>
  <si>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</si>
  <si>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</si>
  <si>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</si>
  <si>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</si>
  <si>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</si>
  <si>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</si>
  <si>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</si>
  <si>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</si>
  <si>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</si>
  <si>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</si>
  <si>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</si>
  <si>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</si>
  <si>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</si>
  <si>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</si>
  <si>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</si>
  <si>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</si>
  <si>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</si>
  <si>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</si>
  <si>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</si>
  <si>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</si>
  <si>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</si>
  <si>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</si>
  <si>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</si>
  <si>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</si>
  <si>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</si>
  <si>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</si>
  <si>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</si>
  <si>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</si>
  <si>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</si>
  <si>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</si>
  <si>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</si>
  <si>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</si>
  <si>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</si>
  <si>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</si>
  <si>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</si>
  <si>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</si>
  <si>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</si>
  <si>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</si>
  <si>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</si>
  <si>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</si>
  <si>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</si>
  <si>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</si>
  <si>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</si>
  <si>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</si>
  <si>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</si>
  <si>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</si>
  <si>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</si>
  <si>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</si>
  <si>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</si>
  <si>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</si>
  <si>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</si>
  <si>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</si>
  <si>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</si>
  <si>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</si>
  <si>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</si>
  <si>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</si>
  <si>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</si>
  <si>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</si>
  <si>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</si>
  <si>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</si>
  <si>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</si>
  <si>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</si>
  <si>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</si>
  <si>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</si>
  <si>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</si>
  <si>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</si>
  <si>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</si>
  <si>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</si>
  <si>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</si>
  <si>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</si>
  <si>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</si>
  <si>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</si>
  <si>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</si>
  <si>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</si>
  <si>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</si>
  <si>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</si>
  <si>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</si>
  <si>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</si>
  <si>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</si>
  <si>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</si>
  <si>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</si>
  <si>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</si>
  <si>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</si>
  <si>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</si>
  <si>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</si>
  <si>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</si>
  <si>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</si>
  <si>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</si>
  <si>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</si>
  <si>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</si>
  <si>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</si>
  <si>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</si>
  <si>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</si>
  <si>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</si>
  <si>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</si>
  <si>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</si>
  <si>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</si>
  <si>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</si>
  <si>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</si>
  <si>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</si>
  <si>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</si>
  <si>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</si>
  <si>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</si>
  <si>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</si>
  <si>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</si>
  <si>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</si>
  <si>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</si>
  <si>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</si>
  <si>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</si>
  <si>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</si>
  <si>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</si>
  <si>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</si>
  <si>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</si>
  <si>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</si>
  <si>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</si>
  <si>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</si>
  <si>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</si>
  <si>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</si>
  <si>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</si>
  <si>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</si>
  <si>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</si>
  <si>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</si>
  <si>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</si>
  <si>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</si>
  <si>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</si>
  <si>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</si>
  <si>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</si>
  <si>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</si>
  <si>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</si>
  <si>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</si>
  <si>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</si>
  <si>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</si>
  <si>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</si>
  <si>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</si>
  <si>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</si>
  <si>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</si>
  <si>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</si>
  <si>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</si>
  <si>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</si>
  <si>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</si>
  <si>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</si>
  <si>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</si>
  <si>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</si>
  <si>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</si>
  <si>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</si>
  <si>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</si>
  <si>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</si>
  <si>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</si>
  <si>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</si>
  <si>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</si>
  <si>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</si>
  <si>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</si>
  <si>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</si>
  <si>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</si>
  <si>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</si>
  <si>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</si>
  <si>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</si>
  <si>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</si>
  <si>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</si>
  <si>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</si>
  <si>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</si>
  <si>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</si>
  <si>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</si>
  <si>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</si>
  <si>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</si>
  <si>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</si>
  <si>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</si>
  <si>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</si>
  <si>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</si>
  <si>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</si>
  <si>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</si>
  <si>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</si>
  <si>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</si>
  <si>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</si>
  <si>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</si>
  <si>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</si>
  <si>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</si>
  <si>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</si>
  <si>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</si>
  <si>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</si>
  <si>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</si>
  <si>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</si>
  <si>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</si>
  <si>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</si>
  <si>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</si>
  <si>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</si>
  <si>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</si>
  <si>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</si>
  <si>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</si>
  <si>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</si>
  <si>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</si>
  <si>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</si>
  <si>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</si>
  <si>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</si>
  <si>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</si>
  <si>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</si>
  <si>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</si>
  <si>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</si>
  <si>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</si>
  <si>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</si>
  <si>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</si>
  <si>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</si>
  <si>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</si>
  <si>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</si>
  <si>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</si>
  <si>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</si>
  <si>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</si>
  <si>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</si>
  <si>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</si>
  <si>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</si>
  <si>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</si>
  <si>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</si>
  <si>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</si>
  <si>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</si>
  <si>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</si>
  <si>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</si>
  <si>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</si>
  <si>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</si>
  <si>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</si>
  <si>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</si>
  <si>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</si>
  <si>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</si>
  <si>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</si>
  <si>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</si>
  <si>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</si>
  <si>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</si>
  <si>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</si>
  <si>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</si>
  <si>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</si>
  <si>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</si>
  <si>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</si>
  <si>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</si>
  <si>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</si>
  <si>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</si>
  <si>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</si>
  <si>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</si>
  <si>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</si>
  <si>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</si>
  <si>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</si>
  <si>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</si>
  <si>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</si>
  <si>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</si>
  <si>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</si>
  <si>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</si>
  <si>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</si>
  <si>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</si>
  <si>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</si>
  <si>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</si>
  <si>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</si>
  <si>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</si>
  <si>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</si>
  <si>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</si>
  <si>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</si>
  <si>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</si>
  <si>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</si>
  <si>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</si>
  <si>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</si>
  <si>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</si>
  <si>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</si>
  <si>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</si>
  <si>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</si>
  <si>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</si>
  <si>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</si>
  <si>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</si>
  <si>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</si>
  <si>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</si>
  <si>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</si>
  <si>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</si>
  <si>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</si>
  <si>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</si>
  <si>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</si>
  <si>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</si>
  <si>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</si>
  <si>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</si>
  <si>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</si>
  <si>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</si>
  <si>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</si>
  <si>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</si>
  <si>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</si>
  <si>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</si>
  <si>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</si>
  <si>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</si>
  <si>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</si>
  <si>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</si>
  <si>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</si>
  <si>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</si>
  <si>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</si>
  <si>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</si>
  <si>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</si>
  <si>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</si>
  <si>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</si>
  <si>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</si>
  <si>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</si>
  <si>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</si>
  <si>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</si>
  <si>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</si>
  <si>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</si>
  <si>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</si>
  <si>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</si>
  <si>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</si>
  <si>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</si>
  <si>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</si>
  <si>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</si>
  <si>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</si>
  <si>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</si>
  <si>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</si>
  <si>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</si>
  <si>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</si>
  <si>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</si>
  <si>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</si>
  <si>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</si>
  <si>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</si>
  <si>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</si>
  <si>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</si>
  <si>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</si>
  <si>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</si>
  <si>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</si>
  <si>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</si>
  <si>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</si>
  <si>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</si>
  <si>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</si>
  <si>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</si>
  <si>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</si>
  <si>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</si>
  <si>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</si>
  <si>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</si>
  <si>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</si>
  <si>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</si>
  <si>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</si>
  <si>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</si>
  <si>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</si>
  <si>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</si>
  <si>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</si>
  <si>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</si>
  <si>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</si>
  <si>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</si>
  <si>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</si>
  <si>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</si>
  <si>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</si>
  <si>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</si>
  <si>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</si>
  <si>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</si>
  <si>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</si>
  <si>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</si>
  <si>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</si>
  <si>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</si>
  <si>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</si>
  <si>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</si>
  <si>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</si>
  <si>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</si>
  <si>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</si>
  <si>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</si>
  <si>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</si>
  <si>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</si>
  <si>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</si>
  <si>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</si>
  <si>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</si>
  <si>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</si>
  <si>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</si>
  <si>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</si>
  <si>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</si>
  <si>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</si>
  <si>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</si>
  <si>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</si>
  <si>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</si>
  <si>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</si>
  <si>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</si>
  <si>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</si>
  <si>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</si>
  <si>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</si>
  <si>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</si>
  <si>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</si>
  <si>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</si>
  <si>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</si>
  <si>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</si>
  <si>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</si>
  <si>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</si>
  <si>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</si>
  <si>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</si>
  <si>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</si>
  <si>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</si>
  <si>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</si>
  <si>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</si>
  <si>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</si>
  <si>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</si>
  <si>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</si>
  <si>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</si>
  <si>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</si>
  <si>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</si>
  <si>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</si>
  <si>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</si>
  <si>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</si>
  <si>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</si>
  <si>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</si>
  <si>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</si>
  <si>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</si>
  <si>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</si>
  <si>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</si>
  <si>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</si>
  <si>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</si>
  <si>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</si>
  <si>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</si>
  <si>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</si>
  <si>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</si>
  <si>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</si>
  <si>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</si>
  <si>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</si>
  <si>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</si>
  <si>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</si>
  <si>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</si>
  <si>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</si>
  <si>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</si>
  <si>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</si>
  <si>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</si>
  <si>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</si>
  <si>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</si>
  <si>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</si>
  <si>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</si>
  <si>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</si>
  <si>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</si>
  <si>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</si>
  <si>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</si>
  <si>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</si>
  <si>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</si>
  <si>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</si>
  <si>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</si>
  <si>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</si>
  <si>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</si>
  <si>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</si>
  <si>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</si>
  <si>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</si>
  <si>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</si>
  <si>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</si>
  <si>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</si>
  <si>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</si>
  <si>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</si>
  <si>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</si>
  <si>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</si>
  <si>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</si>
  <si>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</si>
  <si>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</si>
  <si>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</si>
  <si>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</si>
  <si>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</si>
  <si>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</si>
  <si>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</si>
  <si>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</si>
  <si>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</si>
  <si>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</si>
  <si>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</si>
  <si>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</si>
  <si>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</si>
  <si>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</si>
  <si>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</si>
  <si>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</si>
  <si>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</si>
  <si>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</si>
  <si>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</si>
  <si>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</si>
  <si>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</si>
  <si>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</si>
  <si>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</si>
  <si>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</si>
  <si>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</si>
  <si>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</si>
  <si>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</si>
  <si>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</si>
  <si>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</si>
  <si>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</si>
  <si>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</si>
  <si>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</si>
  <si>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</si>
  <si>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</si>
  <si>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</si>
  <si>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</si>
  <si>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</si>
  <si>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</si>
  <si>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</si>
  <si>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</si>
  <si>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</si>
  <si>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</si>
  <si>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</si>
  <si>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</si>
  <si>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</si>
  <si>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</si>
  <si>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</si>
  <si>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</si>
  <si>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</si>
  <si>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</si>
  <si>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</si>
  <si>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</si>
  <si>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</si>
  <si>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</si>
  <si>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</si>
  <si>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</si>
  <si>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</si>
  <si>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</si>
  <si>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</si>
  <si>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</si>
  <si>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</si>
  <si>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</si>
  <si>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</si>
  <si>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</si>
  <si>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</si>
  <si>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</si>
  <si>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</si>
  <si>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</si>
  <si>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</si>
  <si>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</si>
  <si>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</si>
  <si>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</si>
  <si>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</si>
  <si>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</si>
  <si>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</si>
  <si>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</si>
  <si>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</si>
  <si>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</si>
  <si>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</si>
  <si>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</si>
  <si>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</si>
  <si>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</si>
  <si>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</si>
  <si>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</si>
  <si>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</si>
  <si>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</si>
  <si>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</si>
  <si>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</si>
  <si>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</si>
  <si>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</si>
  <si>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</si>
  <si>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</si>
  <si>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</si>
  <si>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</si>
  <si>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</si>
  <si>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</si>
  <si>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</si>
  <si>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</si>
  <si>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</si>
  <si>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</si>
  <si>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</si>
  <si>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</si>
  <si>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</si>
  <si>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</si>
  <si>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</si>
  <si>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</si>
  <si>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</si>
  <si>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</si>
  <si>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</si>
  <si>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</si>
  <si>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</si>
  <si>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</si>
  <si>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</si>
  <si>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</si>
  <si>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</si>
  <si>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</si>
  <si>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</si>
  <si>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</si>
  <si>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</si>
  <si>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</si>
  <si>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</si>
  <si>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</si>
  <si>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</si>
  <si>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</si>
  <si>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</si>
  <si>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</si>
  <si>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</si>
  <si>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</si>
  <si>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</si>
  <si>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</si>
  <si>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</si>
  <si>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</si>
  <si>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</si>
  <si>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</si>
  <si>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</si>
  <si>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</si>
  <si>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</si>
  <si>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</si>
  <si>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</si>
  <si>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</si>
  <si>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</si>
  <si>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</si>
  <si>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</si>
  <si>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</si>
  <si>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</si>
  <si>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</si>
  <si>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</si>
  <si>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</si>
  <si>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</si>
  <si>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</si>
  <si>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</si>
  <si>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</si>
  <si>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</si>
  <si>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</si>
  <si>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</si>
  <si>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</si>
  <si>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</si>
  <si>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</si>
  <si>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</si>
  <si>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</si>
  <si>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</si>
  <si>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</si>
  <si>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</si>
  <si>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</si>
  <si>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</si>
  <si>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</si>
  <si>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</si>
  <si>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</si>
  <si>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</si>
  <si>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</si>
  <si>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</si>
  <si>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</si>
  <si>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</si>
  <si>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</si>
  <si>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</si>
  <si>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</si>
  <si>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</si>
  <si>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</si>
  <si>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</si>
  <si>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</si>
  <si>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</si>
  <si>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</si>
  <si>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</si>
  <si>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</si>
  <si>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</si>
  <si>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</si>
  <si>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</si>
  <si>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</si>
  <si>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</si>
  <si>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</si>
  <si>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</si>
  <si>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</si>
  <si>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</si>
  <si>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</si>
  <si>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</si>
  <si>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</si>
  <si>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</si>
  <si>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</si>
  <si>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</si>
  <si>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</si>
  <si>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</si>
  <si>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</si>
  <si>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</si>
  <si>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</si>
  <si>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</si>
  <si>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</si>
  <si>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</si>
  <si>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</si>
  <si>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</si>
  <si>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</si>
  <si>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</si>
  <si>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</si>
  <si>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</si>
  <si>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</si>
  <si>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</si>
  <si>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</si>
  <si>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</si>
  <si>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</si>
  <si>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</si>
  <si>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</si>
  <si>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</si>
  <si>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</si>
  <si>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</si>
  <si>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</si>
  <si>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</si>
  <si>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</si>
  <si>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</si>
  <si>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</si>
  <si>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</si>
  <si>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</si>
  <si>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</si>
  <si>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</si>
  <si>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</si>
  <si>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</si>
  <si>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</si>
  <si>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</si>
  <si>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</si>
  <si>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</si>
  <si>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</si>
  <si>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</si>
  <si>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</si>
  <si>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</si>
  <si>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</si>
  <si>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</si>
  <si>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</si>
  <si>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</si>
  <si>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</si>
  <si>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</si>
  <si>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</si>
  <si>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</si>
  <si>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</si>
  <si>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</si>
  <si>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</si>
  <si>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</si>
  <si>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</si>
  <si>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</si>
  <si>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</si>
  <si>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</si>
  <si>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</si>
  <si>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</si>
  <si>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</si>
  <si>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</si>
  <si>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</si>
  <si>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</si>
  <si>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</si>
  <si>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</si>
  <si>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</si>
  <si>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</si>
  <si>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</si>
  <si>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</si>
  <si>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</si>
  <si>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</si>
  <si>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</si>
  <si>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</si>
  <si>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</si>
  <si>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</si>
  <si>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</si>
  <si>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</si>
  <si>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</si>
  <si>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</si>
  <si>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</si>
  <si>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</si>
  <si>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</si>
  <si>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</si>
  <si>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</si>
  <si>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</si>
  <si>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</si>
  <si>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</si>
  <si>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</si>
  <si>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</si>
  <si>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</si>
  <si>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</si>
  <si>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</si>
  <si>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</si>
  <si>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</si>
  <si>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</si>
  <si>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</si>
  <si>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</si>
  <si>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</si>
  <si>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</si>
  <si>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</si>
  <si>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</si>
  <si>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</si>
  <si>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</si>
  <si>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</si>
  <si>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</si>
  <si>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</si>
  <si>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</si>
  <si>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</si>
  <si>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</si>
  <si>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</si>
  <si>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</si>
  <si>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</si>
  <si>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</si>
  <si>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</si>
  <si>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</si>
  <si>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</si>
  <si>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</si>
  <si>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</si>
  <si>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</si>
  <si>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</si>
  <si>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</si>
  <si>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</si>
  <si>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</si>
  <si>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</si>
  <si>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</si>
  <si>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</si>
  <si>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</si>
  <si>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</si>
  <si>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</si>
  <si>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</si>
  <si>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</si>
  <si>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</si>
  <si>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</si>
  <si>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</si>
  <si>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</si>
  <si>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</si>
  <si>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</si>
  <si>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</si>
  <si>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</si>
  <si>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</si>
  <si>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</si>
  <si>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</si>
  <si>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</si>
  <si>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</si>
  <si>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</si>
  <si>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</si>
  <si>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</si>
  <si>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</si>
  <si>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</si>
  <si>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</si>
  <si>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</si>
  <si>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</si>
  <si>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</si>
  <si>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</si>
  <si>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</si>
  <si>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</si>
  <si>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</si>
  <si>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</si>
  <si>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</si>
  <si>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</si>
  <si>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</si>
  <si>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</si>
  <si>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</si>
  <si>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</si>
  <si>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</si>
  <si>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</si>
  <si>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</si>
  <si>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</si>
  <si>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</si>
  <si>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</si>
  <si>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</si>
  <si>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</si>
  <si>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</si>
  <si>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</si>
  <si>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</si>
  <si>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</si>
  <si>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</si>
  <si>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</si>
  <si>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</si>
  <si>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</si>
  <si>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</si>
  <si>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</si>
  <si>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</si>
  <si>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</si>
  <si>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</si>
  <si>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</si>
  <si>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</si>
  <si>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</si>
  <si>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</si>
  <si>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</si>
  <si>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</si>
  <si>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</si>
  <si>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</si>
  <si>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</si>
  <si>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</si>
  <si>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</si>
  <si>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</si>
  <si>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</si>
  <si>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</si>
  <si>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</si>
  <si>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</si>
  <si>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</si>
  <si>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</si>
  <si>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</si>
  <si>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</si>
  <si>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</si>
  <si>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</si>
  <si>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</si>
  <si>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</si>
  <si>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</si>
  <si>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</si>
  <si>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</si>
  <si>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</si>
  <si>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</si>
  <si>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</si>
  <si>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</si>
  <si>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</si>
  <si>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</si>
  <si>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</si>
  <si>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</si>
  <si>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</si>
  <si>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</si>
  <si>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</si>
  <si>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</si>
  <si>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</si>
  <si>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</si>
  <si>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</si>
  <si>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</si>
  <si>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</si>
  <si>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</si>
  <si>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</si>
  <si>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</si>
  <si>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</si>
  <si>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</si>
  <si>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</si>
  <si>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</si>
  <si>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</si>
  <si>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</si>
  <si>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</si>
  <si>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</si>
  <si>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</si>
  <si>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</si>
  <si>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</si>
  <si>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</si>
  <si>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</si>
  <si>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</si>
  <si>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</si>
  <si>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</si>
  <si>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</si>
  <si>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</si>
  <si>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</si>
  <si>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</si>
  <si>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</si>
  <si>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</si>
  <si>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</si>
  <si>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</si>
  <si>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</si>
  <si>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</si>
  <si>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</si>
  <si>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</si>
  <si>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</si>
  <si>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</si>
  <si>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</si>
  <si>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</si>
  <si>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</si>
  <si>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</si>
  <si>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</si>
  <si>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</si>
  <si>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</si>
  <si>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</si>
  <si>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</si>
  <si>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</si>
  <si>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</si>
  <si>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</si>
  <si>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</si>
  <si>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</si>
  <si>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</si>
  <si>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</si>
  <si>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</si>
  <si>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</si>
  <si>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</si>
  <si>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</si>
  <si>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</si>
  <si>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</si>
  <si>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</si>
  <si>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</si>
  <si>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</si>
  <si>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</si>
  <si>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</si>
  <si>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</si>
  <si>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</si>
  <si>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</si>
  <si>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</si>
  <si>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</si>
  <si>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</si>
  <si>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</si>
  <si>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</si>
  <si>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</si>
  <si>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</si>
  <si>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</si>
  <si>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</si>
  <si>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</si>
  <si>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</si>
  <si>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</si>
  <si>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</si>
  <si>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</si>
  <si>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</si>
  <si>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</si>
  <si>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</si>
  <si>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</si>
  <si>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</si>
  <si>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</si>
  <si>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</si>
  <si>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</si>
  <si>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</si>
  <si>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</si>
  <si>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</si>
  <si>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</si>
  <si>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</si>
  <si>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</si>
  <si>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</si>
  <si>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</si>
  <si>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</si>
  <si>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</si>
  <si>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</si>
  <si>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</si>
  <si>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</si>
  <si>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</si>
  <si>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</si>
  <si>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</si>
  <si>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</si>
  <si>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</si>
  <si>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</si>
  <si>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</si>
  <si>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</si>
  <si>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</si>
  <si>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</si>
  <si>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</si>
  <si>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</si>
  <si>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</si>
  <si>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</si>
  <si>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</si>
  <si>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</si>
  <si>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</si>
  <si>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</si>
  <si>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</si>
  <si>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</si>
  <si>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</si>
  <si>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</si>
  <si>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</si>
  <si>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</si>
  <si>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</si>
  <si>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</si>
  <si>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</si>
  <si>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</si>
  <si>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</si>
  <si>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</si>
  <si>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</si>
  <si>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</si>
  <si>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</si>
  <si>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</si>
  <si>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</si>
  <si>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</si>
  <si>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</si>
  <si>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</si>
  <si>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</si>
  <si>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</si>
  <si>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</si>
  <si>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</si>
  <si>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</si>
  <si>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</si>
  <si>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</si>
  <si>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</si>
  <si>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</si>
  <si>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</si>
  <si>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</si>
  <si>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</si>
  <si>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</si>
  <si>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</si>
  <si>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</si>
  <si>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</si>
  <si>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</si>
  <si>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</si>
  <si>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</si>
  <si>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</si>
  <si>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</si>
  <si>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</si>
  <si>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</si>
  <si>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</si>
  <si>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</si>
  <si>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</si>
  <si>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</si>
  <si>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</si>
  <si>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</si>
  <si>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</si>
  <si>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</si>
  <si>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</si>
  <si>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</si>
  <si>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</si>
  <si>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</si>
  <si>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</si>
  <si>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</si>
  <si>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</si>
  <si>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</si>
  <si>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</si>
  <si>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</si>
  <si>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</si>
  <si>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</si>
  <si>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</si>
  <si>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</si>
  <si>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</si>
  <si>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</si>
  <si>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</si>
  <si>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</si>
  <si>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</si>
  <si>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</si>
  <si>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</si>
  <si>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</si>
  <si>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</si>
  <si>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</si>
  <si>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</si>
  <si>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</si>
  <si>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</si>
  <si>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</si>
  <si>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</si>
  <si>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</si>
  <si>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</si>
  <si>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</si>
  <si>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</si>
  <si>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</si>
  <si>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</si>
  <si>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</si>
  <si>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</si>
  <si>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</si>
  <si>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</si>
  <si>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</si>
  <si>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</si>
  <si>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</si>
  <si>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</si>
  <si>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</si>
  <si>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</si>
  <si>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</si>
  <si>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</si>
  <si>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</si>
  <si>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</si>
  <si>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</si>
  <si>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</si>
  <si>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</si>
  <si>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</si>
  <si>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</si>
  <si>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</si>
  <si>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</si>
  <si>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</si>
  <si>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</si>
  <si>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</si>
  <si>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</si>
  <si>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</si>
  <si>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</si>
  <si>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</si>
  <si>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</si>
  <si>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</si>
  <si>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</si>
  <si>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</si>
  <si>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</si>
  <si>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</si>
  <si>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</si>
  <si>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</si>
  <si>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</si>
  <si>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</si>
  <si>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</si>
  <si>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</si>
  <si>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</si>
  <si>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</si>
  <si>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</si>
  <si>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</si>
  <si>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</si>
  <si>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</si>
  <si>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</si>
  <si>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</si>
  <si>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</si>
  <si>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</si>
  <si>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</si>
  <si>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</si>
  <si>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</si>
  <si>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</si>
  <si>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</si>
  <si>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</si>
  <si>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</si>
  <si>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</si>
  <si>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</si>
  <si>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</si>
  <si>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</si>
  <si>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</si>
  <si>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</si>
  <si>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</si>
  <si>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</si>
  <si>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</si>
  <si>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</si>
  <si>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</si>
  <si>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</si>
  <si>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</si>
  <si>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</si>
  <si>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</si>
  <si>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</si>
  <si>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</si>
  <si>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</si>
  <si>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</si>
  <si>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</si>
  <si>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</si>
  <si>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</si>
  <si>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</si>
  <si>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</si>
  <si>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</si>
  <si>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</si>
  <si>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</si>
  <si>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</si>
  <si>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</si>
  <si>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</si>
  <si>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</si>
  <si>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</si>
  <si>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</si>
  <si>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</si>
  <si>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</si>
  <si>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</si>
  <si>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</si>
  <si>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</si>
  <si>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</si>
  <si>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</si>
  <si>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</si>
  <si>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</si>
  <si>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</si>
  <si>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</si>
  <si>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</si>
  <si>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</si>
  <si>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</si>
  <si>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</si>
  <si>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</si>
  <si>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</si>
  <si>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</si>
  <si>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</si>
  <si>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</si>
  <si>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</si>
  <si>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</si>
  <si>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</si>
  <si>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</si>
  <si>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</si>
  <si>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</si>
  <si>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</si>
  <si>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</si>
  <si>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</si>
  <si>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</si>
  <si>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</si>
  <si>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</si>
  <si>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</si>
  <si>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</si>
  <si>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</si>
  <si>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</si>
  <si>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</si>
  <si>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</si>
  <si>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</si>
  <si>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</si>
  <si>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</si>
  <si>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</si>
  <si>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</si>
  <si>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</si>
  <si>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</si>
  <si>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</si>
  <si>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</si>
  <si>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</si>
  <si>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</si>
  <si>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</si>
  <si>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</si>
  <si>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</si>
  <si>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</si>
  <si>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</si>
  <si>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</si>
  <si>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</si>
  <si>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</si>
  <si>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</si>
  <si>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</si>
  <si>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</si>
  <si>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</si>
  <si>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</si>
  <si>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</si>
  <si>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</si>
  <si>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</si>
  <si>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</si>
  <si>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</si>
  <si>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</si>
  <si>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</si>
  <si>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</si>
  <si>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</si>
  <si>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</si>
  <si>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</si>
  <si>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</si>
  <si>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</si>
  <si>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</si>
  <si>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</si>
  <si>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</si>
  <si>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</si>
  <si>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</si>
  <si>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</si>
  <si>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</si>
  <si>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</si>
  <si>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</si>
  <si>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</si>
  <si>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</si>
  <si>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</si>
  <si>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</si>
  <si>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</si>
  <si>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</si>
  <si>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</si>
  <si>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</si>
  <si>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</si>
  <si>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</si>
  <si>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</si>
  <si>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</si>
  <si>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</si>
  <si>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</si>
  <si>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</si>
  <si>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</si>
  <si>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</si>
  <si>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</si>
  <si>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</si>
  <si>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</si>
  <si>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</si>
  <si>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</si>
  <si>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</si>
  <si>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</si>
  <si>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</si>
  <si>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</si>
  <si>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</si>
  <si>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</si>
  <si>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</si>
  <si>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</si>
  <si>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</si>
  <si>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</si>
  <si>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</si>
  <si>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</si>
  <si>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</si>
  <si>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</si>
  <si>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</si>
  <si>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</si>
  <si>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</si>
  <si>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</si>
  <si>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</si>
  <si>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</si>
  <si>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</si>
  <si>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</si>
  <si>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</si>
  <si>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</si>
  <si>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</si>
  <si>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</si>
  <si>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</si>
  <si>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</si>
  <si>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</si>
  <si>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</si>
  <si>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</si>
  <si>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</si>
  <si>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</si>
  <si>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</si>
  <si>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</si>
  <si>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</si>
  <si>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</si>
  <si>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</si>
  <si>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</si>
  <si>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</si>
  <si>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</si>
  <si>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</si>
  <si>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</si>
  <si>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</si>
  <si>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</si>
  <si>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</si>
  <si>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</si>
  <si>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</si>
  <si>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</si>
  <si>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</si>
  <si>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</si>
  <si>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</si>
  <si>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</si>
  <si>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</si>
  <si>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</si>
  <si>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</si>
  <si>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</si>
  <si>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</si>
  <si>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</si>
  <si>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</si>
  <si>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</si>
  <si>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</si>
  <si>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</si>
  <si>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</si>
  <si>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</si>
  <si>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</si>
  <si>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</si>
  <si>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</si>
  <si>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</si>
  <si>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</si>
  <si>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</si>
  <si>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</si>
  <si>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</si>
  <si>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</si>
  <si>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</si>
  <si>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</si>
  <si>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</si>
  <si>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</si>
  <si>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</si>
  <si>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</si>
  <si>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</si>
  <si>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</si>
  <si>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</si>
  <si>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</si>
  <si>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</si>
  <si>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</si>
  <si>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</si>
  <si>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</si>
  <si>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</si>
  <si>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</si>
  <si>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</si>
  <si>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</si>
  <si>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</si>
  <si>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</si>
  <si>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</si>
  <si>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</si>
  <si>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</si>
  <si>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</si>
  <si>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</si>
  <si>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</si>
  <si>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</si>
  <si>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</si>
  <si>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</si>
  <si>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</si>
  <si>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</si>
  <si>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</si>
  <si>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</si>
  <si>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</si>
  <si>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</si>
  <si>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</si>
  <si>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</si>
  <si>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</si>
  <si>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</si>
  <si>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</si>
  <si>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</si>
  <si>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</si>
  <si>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</si>
  <si>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</si>
  <si>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</si>
  <si>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</si>
  <si>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</si>
  <si>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</si>
  <si>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</si>
  <si>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</si>
  <si>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</si>
  <si>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</si>
  <si>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</si>
  <si>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</si>
  <si>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</si>
  <si>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</si>
  <si>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</si>
  <si>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</si>
  <si>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</si>
  <si>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</si>
  <si>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</si>
  <si>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</si>
  <si>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</si>
  <si>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</si>
  <si>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</si>
  <si>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</si>
  <si>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</si>
  <si>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</si>
  <si>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</si>
  <si>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</si>
  <si>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</si>
  <si>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</si>
  <si>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</si>
  <si>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</si>
  <si>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</si>
  <si>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</si>
  <si>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</si>
  <si>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</si>
  <si>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</si>
  <si>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</si>
  <si>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</si>
  <si>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</si>
  <si>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</si>
  <si>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</si>
  <si>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</si>
  <si>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</si>
  <si>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</si>
  <si>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</si>
  <si>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</si>
  <si>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</si>
  <si>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</si>
  <si>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</si>
  <si>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</si>
  <si>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</si>
  <si>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</si>
  <si>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</si>
  <si>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</si>
  <si>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</si>
  <si>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</si>
  <si>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</si>
  <si>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</si>
  <si>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</si>
  <si>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</si>
  <si>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</si>
  <si>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</si>
  <si>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</si>
  <si>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</si>
  <si>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</si>
  <si>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</si>
  <si>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</si>
  <si>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</si>
  <si>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</si>
  <si>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</si>
  <si>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</si>
  <si>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</si>
  <si>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</si>
  <si>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</si>
  <si>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</si>
  <si>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</si>
  <si>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</si>
  <si>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</si>
  <si>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</si>
  <si>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</si>
  <si>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</si>
  <si>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</si>
  <si>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</si>
  <si>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</si>
  <si>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</si>
  <si>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</si>
  <si>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</si>
  <si>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</si>
  <si>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</si>
  <si>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</si>
  <si>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</si>
  <si>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</si>
  <si>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</si>
  <si>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</si>
  <si>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</si>
  <si>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</si>
  <si>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</si>
  <si>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</si>
  <si>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</si>
  <si>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</si>
  <si>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</si>
  <si>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</si>
  <si>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</si>
  <si>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</si>
  <si>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</si>
  <si>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</si>
  <si>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</si>
  <si>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</si>
  <si>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</si>
  <si>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</si>
  <si>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</si>
  <si>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</si>
  <si>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</si>
  <si>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</si>
  <si>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</si>
  <si>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</si>
  <si>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</si>
  <si>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</si>
  <si>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</si>
  <si>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</si>
  <si>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</si>
  <si>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</si>
  <si>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</si>
  <si>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</si>
  <si>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</si>
  <si>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</si>
  <si>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</si>
  <si>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</si>
  <si>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</si>
  <si>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</si>
  <si>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</si>
  <si>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</si>
  <si>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</si>
  <si>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</si>
  <si>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</si>
  <si>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</si>
  <si>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</si>
  <si>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</si>
  <si>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</si>
  <si>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</si>
  <si>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</si>
  <si>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</si>
  <si>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</si>
  <si>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</si>
  <si>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</si>
  <si>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</si>
  <si>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</si>
  <si>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</si>
  <si>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</si>
  <si>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</si>
  <si>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</si>
  <si>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</si>
  <si>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</si>
  <si>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</si>
  <si>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</si>
  <si>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</si>
  <si>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</si>
  <si>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</si>
  <si>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</si>
  <si>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</si>
  <si>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</si>
  <si>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</si>
  <si>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</si>
  <si>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</si>
  <si>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</si>
  <si>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</si>
  <si>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</si>
  <si>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</si>
  <si>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</si>
  <si>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</si>
  <si>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</si>
  <si>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</si>
  <si>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</si>
  <si>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</si>
  <si>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</si>
  <si>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</si>
  <si>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</si>
  <si>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</si>
  <si>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</si>
  <si>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</si>
  <si>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</si>
  <si>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</si>
  <si>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</si>
  <si>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</si>
  <si>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</si>
  <si>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</si>
  <si>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</si>
  <si>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</si>
  <si>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</si>
  <si>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</si>
  <si>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</si>
  <si>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</si>
  <si>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</si>
  <si>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</si>
  <si>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</si>
  <si>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</si>
  <si>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</si>
  <si>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</si>
  <si>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</si>
  <si>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</si>
  <si>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</si>
  <si>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</si>
  <si>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</si>
  <si>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</si>
  <si>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</si>
  <si>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</si>
  <si>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</si>
  <si>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</si>
  <si>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</si>
  <si>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</si>
  <si>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</si>
  <si>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</si>
  <si>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</si>
  <si>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</si>
  <si>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</si>
  <si>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</si>
  <si>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</si>
  <si>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</si>
  <si>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</si>
  <si>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</si>
  <si>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</si>
  <si>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</si>
  <si>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</si>
  <si>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</si>
  <si>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</si>
  <si>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</si>
  <si>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</si>
  <si>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</si>
  <si>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</si>
  <si>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</si>
  <si>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</si>
  <si>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</si>
  <si>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</si>
  <si>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</si>
  <si>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</si>
  <si>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</si>
  <si>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</si>
  <si>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</si>
  <si>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</si>
  <si>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</si>
  <si>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</si>
  <si>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</si>
  <si>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</si>
  <si>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</si>
  <si>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</si>
  <si>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</si>
  <si>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</si>
  <si>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</si>
  <si>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</si>
  <si>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</si>
  <si>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</si>
  <si>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</si>
  <si>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</si>
  <si>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</si>
  <si>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</si>
  <si>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</si>
  <si>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</si>
  <si>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</si>
  <si>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</si>
  <si>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</si>
  <si>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</si>
  <si>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</si>
  <si>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</si>
  <si>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</si>
  <si>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</si>
  <si>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</si>
  <si>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</si>
  <si>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</si>
  <si>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</si>
  <si>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</si>
  <si>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</si>
  <si>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</si>
  <si>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</si>
  <si>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</si>
  <si>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</si>
  <si>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</si>
  <si>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</si>
  <si>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</si>
  <si>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</si>
  <si>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</si>
  <si>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</si>
  <si>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</si>
  <si>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</si>
  <si>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</si>
  <si>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</si>
  <si>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</si>
  <si>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</si>
  <si>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</si>
  <si>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</si>
  <si>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</si>
  <si>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</si>
  <si>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</si>
  <si>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</si>
  <si>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</si>
  <si>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</si>
  <si>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</si>
  <si>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</si>
  <si>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</si>
  <si>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</si>
  <si>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</si>
  <si>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</si>
  <si>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</si>
  <si>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</si>
  <si>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</si>
  <si>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</si>
  <si>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</si>
  <si>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</si>
  <si>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</si>
  <si>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</si>
  <si>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</si>
  <si>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</si>
  <si>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</si>
  <si>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</si>
  <si>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</si>
  <si>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</si>
  <si>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</si>
  <si>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</si>
  <si>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</si>
  <si>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</si>
  <si>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</si>
  <si>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</si>
  <si>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</si>
  <si>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</si>
  <si>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</si>
  <si>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</si>
  <si>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</si>
  <si>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</si>
  <si>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</si>
  <si>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</si>
  <si>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</si>
  <si>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</si>
  <si>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</si>
  <si>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</si>
  <si>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</si>
  <si>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</si>
  <si>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</si>
  <si>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</si>
  <si>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</si>
  <si>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</si>
  <si>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</si>
  <si>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</si>
  <si>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</si>
  <si>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</si>
  <si>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</si>
  <si>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</si>
  <si>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</si>
  <si>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</si>
  <si>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</si>
  <si>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</si>
  <si>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</si>
  <si>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</si>
  <si>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</si>
  <si>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</si>
  <si>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</si>
  <si>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</si>
  <si>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</si>
  <si>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</si>
  <si>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</si>
  <si>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</si>
  <si>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</si>
  <si>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</si>
  <si>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</si>
  <si>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</si>
  <si>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</si>
  <si>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</si>
  <si>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</si>
  <si>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</si>
  <si>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</si>
  <si>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</si>
  <si>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</si>
  <si>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</si>
  <si>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</si>
  <si>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</si>
  <si>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</si>
  <si>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</si>
  <si>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</si>
  <si>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</si>
  <si>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</si>
  <si>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</si>
  <si>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</si>
  <si>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</si>
  <si>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</si>
  <si>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</si>
  <si>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</si>
  <si>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</si>
  <si>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</si>
  <si>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</si>
  <si>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</si>
  <si>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</si>
  <si>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</si>
  <si>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</si>
  <si>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</si>
  <si>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</si>
  <si>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</si>
  <si>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</si>
  <si>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</si>
  <si>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</si>
  <si>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</si>
  <si>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</si>
  <si>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</si>
  <si>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</si>
  <si>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</si>
  <si>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</si>
  <si>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</si>
  <si>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</si>
  <si>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</si>
  <si>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</si>
  <si>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</si>
  <si>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</si>
  <si>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</si>
  <si>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</si>
  <si>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</si>
  <si>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</si>
  <si>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</si>
  <si>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</si>
  <si>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</si>
  <si>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</si>
  <si>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</si>
  <si>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</si>
  <si>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</si>
  <si>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</si>
  <si>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</si>
  <si>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</si>
  <si>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</si>
  <si>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</si>
  <si>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</si>
  <si>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</si>
  <si>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</si>
  <si>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</si>
  <si>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</si>
  <si>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</si>
  <si>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</si>
  <si>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</si>
  <si>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</si>
  <si>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</si>
  <si>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</si>
  <si>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</si>
  <si>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</si>
  <si>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</si>
  <si>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</si>
  <si>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</si>
  <si>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</si>
  <si>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</si>
  <si>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</si>
  <si>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</si>
  <si>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</si>
  <si>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</si>
  <si>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</si>
  <si>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</si>
  <si>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</si>
  <si>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</si>
  <si>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</si>
  <si>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</si>
  <si>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</si>
  <si>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</si>
  <si>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</si>
  <si>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</si>
  <si>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</si>
  <si>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</si>
  <si>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</si>
  <si>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</si>
  <si>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</si>
  <si>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</si>
  <si>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</si>
  <si>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</si>
  <si>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</si>
  <si>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</si>
  <si>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</si>
  <si>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</si>
  <si>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</si>
  <si>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</si>
  <si>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</si>
  <si>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</si>
  <si>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</si>
  <si>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</si>
  <si>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</si>
  <si>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</si>
  <si>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</si>
  <si>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</si>
  <si>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</si>
  <si>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</si>
  <si>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</si>
  <si>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</si>
  <si>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</si>
  <si>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</si>
  <si>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</si>
  <si>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</si>
  <si>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</si>
  <si>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</si>
  <si>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</si>
  <si>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</si>
  <si>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</si>
  <si>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</si>
  <si>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</si>
  <si>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</si>
  <si>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</si>
  <si>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</si>
  <si>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</si>
  <si>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</si>
  <si>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</si>
  <si>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</si>
  <si>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</si>
  <si>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</si>
  <si>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</si>
  <si>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</si>
  <si>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</si>
  <si>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</si>
  <si>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</si>
  <si>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</si>
  <si>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</si>
  <si>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</si>
  <si>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</si>
  <si>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</si>
  <si>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</si>
  <si>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</si>
  <si>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</si>
  <si>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</si>
  <si>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</si>
  <si>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</si>
  <si>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</si>
  <si>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</si>
  <si>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</si>
  <si>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</si>
  <si>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</si>
  <si>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</si>
  <si>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</si>
  <si>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</si>
  <si>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</si>
  <si>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</si>
  <si>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</si>
  <si>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</si>
  <si>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</si>
  <si>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</si>
  <si>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</si>
  <si>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</si>
  <si>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</si>
  <si>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</si>
  <si>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</si>
  <si>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</si>
  <si>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</si>
  <si>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</si>
  <si>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</si>
  <si>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</si>
  <si>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</si>
  <si>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</si>
  <si>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</si>
  <si>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</si>
  <si>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</si>
  <si>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</si>
  <si>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</si>
  <si>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</si>
  <si>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</si>
  <si>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</si>
  <si>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</si>
  <si>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</si>
  <si>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</si>
  <si>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</si>
  <si>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</si>
  <si>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</si>
  <si>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</si>
  <si>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</si>
  <si>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</si>
  <si>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</si>
  <si>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</si>
  <si>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</si>
  <si>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</si>
  <si>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</si>
  <si>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</si>
  <si>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</si>
  <si>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</si>
  <si>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</si>
  <si>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</si>
  <si>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</si>
  <si>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</si>
  <si>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</si>
  <si>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</si>
  <si>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</si>
  <si>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</si>
  <si>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</si>
  <si>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</si>
  <si>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</si>
  <si>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</si>
  <si>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</si>
  <si>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</si>
  <si>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</si>
  <si>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</si>
  <si>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</si>
  <si>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</si>
  <si>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</si>
  <si>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</si>
  <si>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</si>
  <si>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</si>
  <si>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</si>
  <si>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</si>
  <si>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</si>
  <si>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</si>
  <si>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</si>
  <si>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</si>
  <si>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</si>
  <si>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</si>
  <si>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</si>
  <si>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</si>
  <si>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</si>
  <si>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</si>
  <si>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</si>
  <si>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</si>
  <si>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</si>
  <si>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</si>
  <si>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</si>
  <si>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</si>
  <si>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</si>
  <si>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</si>
  <si>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</si>
  <si>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</si>
  <si>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</si>
  <si>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</si>
  <si>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</si>
  <si>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</si>
  <si>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</si>
  <si>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</si>
  <si>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</si>
  <si>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</si>
  <si>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</si>
  <si>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</si>
  <si>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</si>
  <si>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</si>
  <si>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</si>
  <si>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</si>
  <si>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</si>
  <si>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</si>
  <si>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</si>
  <si>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</si>
  <si>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</si>
  <si>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</si>
  <si>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</si>
  <si>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</si>
  <si>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</si>
  <si>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</si>
  <si>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</si>
  <si>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</si>
  <si>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</si>
  <si>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</si>
  <si>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</si>
  <si>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</si>
  <si>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</si>
  <si>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</si>
  <si>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</si>
  <si>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</si>
  <si>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</si>
  <si>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</si>
  <si>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</si>
  <si>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</si>
  <si>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</si>
  <si>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</si>
  <si>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</si>
  <si>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</si>
  <si>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</si>
  <si>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</si>
  <si>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</si>
  <si>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</si>
  <si>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</si>
  <si>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</si>
  <si>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</si>
  <si>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</si>
  <si>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</si>
  <si>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</si>
  <si>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</si>
  <si>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</si>
  <si>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</si>
  <si>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</si>
  <si>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</si>
  <si>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</si>
  <si>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</si>
  <si>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</si>
  <si>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</si>
  <si>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</si>
  <si>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</si>
  <si>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</si>
  <si>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</si>
  <si>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</si>
  <si>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</si>
  <si>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</si>
  <si>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</si>
  <si>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</si>
  <si>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</si>
  <si>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</si>
  <si>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</si>
  <si>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</si>
  <si>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</si>
  <si>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</si>
  <si>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</si>
  <si>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</si>
  <si>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</si>
  <si>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</si>
  <si>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</si>
  <si>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</si>
  <si>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</si>
  <si>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</si>
  <si>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</si>
  <si>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</si>
  <si>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</si>
  <si>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</si>
  <si>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</si>
  <si>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</si>
  <si>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</si>
  <si>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</si>
  <si>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</si>
  <si>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</si>
  <si>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</si>
  <si>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</si>
  <si>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</si>
  <si>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</si>
  <si>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</si>
  <si>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</si>
  <si>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</si>
  <si>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</si>
  <si>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</si>
  <si>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</si>
  <si>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</si>
  <si>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</si>
  <si>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</si>
  <si>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</si>
  <si>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</si>
  <si>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</si>
  <si>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</si>
  <si>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</si>
  <si>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</si>
  <si>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</si>
  <si>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</si>
  <si>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</si>
  <si>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</si>
  <si>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</si>
  <si>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</si>
  <si>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</si>
  <si>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</si>
  <si>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</si>
  <si>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</si>
  <si>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</si>
  <si>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</si>
  <si>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</si>
  <si>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</si>
  <si>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</si>
  <si>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</si>
  <si>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</si>
  <si>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</si>
  <si>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</si>
  <si>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</si>
  <si>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</si>
  <si>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</si>
  <si>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</si>
  <si>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</si>
  <si>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</si>
  <si>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</si>
  <si>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</si>
  <si>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</si>
  <si>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</si>
  <si>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</si>
  <si>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</si>
  <si>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</si>
  <si>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</si>
  <si>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</si>
  <si>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</si>
  <si>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</si>
  <si>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</si>
  <si>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</si>
  <si>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</si>
  <si>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</si>
  <si>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</si>
  <si>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</si>
  <si>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</si>
  <si>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</si>
  <si>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</si>
  <si>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</si>
  <si>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</si>
  <si>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</si>
  <si>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</si>
  <si>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</si>
  <si>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</si>
  <si>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</si>
  <si>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</si>
  <si>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</si>
  <si>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</si>
  <si>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</si>
  <si>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</si>
  <si>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</si>
  <si>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</si>
  <si>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</si>
  <si>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</si>
  <si>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</si>
  <si>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</si>
  <si>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</si>
  <si>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</si>
  <si>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</si>
  <si>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</si>
  <si>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</si>
  <si>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</si>
  <si>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</si>
  <si>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</si>
  <si>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</si>
  <si>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</si>
  <si>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</si>
  <si>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</si>
  <si>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</si>
  <si>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</si>
  <si>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</si>
  <si>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</si>
  <si>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</si>
  <si>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</si>
  <si>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</si>
  <si>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</si>
  <si>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</si>
  <si>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</si>
  <si>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</si>
  <si>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</si>
  <si>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</si>
  <si>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</si>
  <si>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</si>
  <si>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</si>
  <si>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</si>
  <si>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</si>
  <si>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</si>
  <si>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</si>
  <si>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</si>
  <si>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</si>
  <si>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</si>
  <si>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</si>
  <si>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</si>
  <si>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</si>
  <si>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</si>
  <si>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</si>
  <si>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</si>
  <si>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</si>
  <si>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</si>
  <si>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</si>
  <si>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</si>
  <si>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</si>
  <si>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</si>
  <si>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</si>
  <si>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</si>
  <si>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</si>
  <si>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</si>
  <si>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</si>
  <si>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</si>
  <si>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</si>
  <si>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</si>
  <si>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</si>
  <si>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</si>
  <si>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</si>
  <si>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</si>
  <si>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</si>
  <si>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</si>
  <si>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</si>
  <si>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</si>
  <si>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</si>
  <si>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</si>
  <si>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</si>
  <si>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</si>
  <si>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</si>
  <si>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</si>
  <si>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</si>
  <si>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</si>
  <si>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</si>
  <si>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</si>
  <si>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</si>
  <si>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</si>
  <si>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</si>
  <si>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</si>
  <si>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</si>
  <si>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</si>
  <si>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</si>
  <si>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</si>
  <si>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</si>
  <si>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</si>
  <si>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</si>
  <si>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</si>
  <si>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</si>
  <si>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</si>
  <si>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</si>
  <si>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</si>
  <si>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</si>
  <si>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</si>
  <si>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</si>
  <si>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</si>
  <si>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</si>
  <si>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</si>
  <si>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</si>
  <si>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</si>
  <si>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</si>
  <si>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</si>
  <si>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</si>
  <si>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</si>
  <si>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</si>
  <si>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</si>
  <si>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</si>
  <si>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</si>
  <si>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</si>
  <si>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</si>
  <si>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</si>
  <si>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</si>
  <si>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</si>
  <si>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</si>
  <si>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</si>
  <si>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</si>
  <si>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</si>
  <si>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</si>
  <si>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</si>
  <si>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</si>
  <si>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</si>
  <si>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</si>
  <si>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</si>
  <si>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</si>
  <si>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</si>
  <si>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</si>
  <si>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</si>
  <si>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</si>
  <si>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</si>
  <si>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</si>
  <si>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</si>
  <si>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</si>
  <si>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</si>
  <si>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</si>
  <si>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</si>
  <si>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</si>
  <si>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</si>
  <si>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</si>
  <si>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</si>
  <si>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</si>
  <si>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</si>
  <si>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</si>
  <si>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</si>
  <si>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</si>
  <si>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</si>
  <si>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</si>
  <si>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</si>
  <si>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</si>
  <si>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</si>
  <si>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</si>
  <si>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</si>
  <si>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</si>
  <si>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</si>
  <si>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</si>
  <si>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</si>
  <si>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</si>
  <si>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</si>
  <si>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</si>
  <si>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</si>
  <si>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</si>
  <si>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</si>
  <si>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</si>
  <si>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</si>
  <si>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</si>
  <si>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</si>
  <si>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</si>
  <si>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</si>
  <si>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</si>
  <si>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</si>
  <si>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</si>
  <si>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</si>
  <si>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</si>
  <si>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</si>
  <si>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</si>
  <si>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</si>
  <si>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</si>
  <si>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</si>
  <si>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</si>
  <si>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</si>
  <si>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</si>
  <si>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</si>
  <si>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</si>
  <si>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</si>
  <si>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</si>
  <si>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</si>
  <si>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</si>
  <si>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</si>
  <si>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</si>
  <si>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</si>
  <si>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</si>
  <si>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</si>
  <si>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</si>
  <si>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</si>
  <si>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</si>
  <si>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</si>
  <si>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</si>
  <si>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</si>
  <si>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</si>
  <si>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</si>
  <si>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</si>
  <si>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</si>
  <si>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</si>
  <si>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</si>
  <si>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</si>
  <si>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</si>
  <si>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</si>
  <si>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</si>
  <si>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</si>
  <si>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</si>
  <si>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</si>
  <si>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</si>
  <si>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</si>
  <si>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</si>
  <si>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</si>
  <si>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</si>
  <si>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</si>
  <si>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</si>
  <si>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</si>
  <si>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</si>
  <si>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</si>
  <si>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</si>
  <si>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</si>
  <si>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</si>
  <si>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</si>
  <si>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</si>
  <si>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</si>
  <si>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</si>
  <si>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</si>
  <si>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</si>
  <si>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</si>
  <si>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</si>
  <si>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</si>
  <si>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</si>
  <si>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</si>
  <si>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</si>
  <si>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</si>
  <si>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</si>
  <si>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</si>
  <si>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</si>
  <si>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</si>
  <si>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</si>
  <si>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</si>
  <si>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</si>
  <si>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</si>
  <si>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</si>
  <si>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</si>
  <si>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</si>
  <si>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</si>
  <si>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</si>
  <si>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</si>
  <si>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</si>
  <si>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</si>
  <si>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</si>
  <si>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</si>
  <si>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</si>
  <si>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</si>
  <si>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</si>
  <si>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</si>
  <si>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</si>
  <si>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</si>
  <si>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</si>
  <si>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</si>
  <si>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</si>
  <si>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</si>
  <si>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</si>
  <si>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</si>
  <si>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</si>
  <si>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</si>
  <si>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</si>
  <si>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</si>
  <si>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</si>
  <si>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</si>
  <si>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</si>
  <si>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</si>
  <si>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</si>
  <si>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</si>
  <si>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</si>
  <si>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</si>
  <si>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</si>
  <si>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</si>
  <si>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</si>
  <si>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</si>
  <si>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</si>
  <si>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</si>
  <si>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</si>
  <si>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</si>
  <si>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</si>
  <si>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</si>
  <si>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</si>
  <si>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</si>
  <si>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</si>
  <si>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</si>
  <si>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</si>
  <si>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</si>
  <si>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</si>
  <si>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</si>
  <si>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</si>
  <si>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</si>
  <si>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</si>
  <si>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</si>
  <si>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</si>
  <si>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</si>
  <si>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</si>
  <si>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</si>
  <si>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</si>
  <si>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</si>
  <si>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</si>
  <si>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</si>
  <si>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</si>
  <si>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</si>
  <si>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</si>
  <si>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</si>
  <si>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</si>
  <si>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</si>
  <si>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</si>
  <si>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</si>
  <si>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</si>
  <si>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</si>
  <si>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</si>
  <si>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</si>
  <si>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</si>
  <si>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</si>
  <si>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</si>
  <si>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</si>
  <si>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</si>
  <si>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</si>
  <si>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</si>
  <si>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</si>
  <si>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</si>
  <si>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</si>
  <si>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</si>
  <si>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</si>
  <si>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</si>
  <si>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</si>
  <si>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</si>
  <si>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</si>
  <si>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</si>
  <si>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</si>
  <si>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</si>
  <si>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</si>
  <si>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</si>
  <si>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</si>
  <si>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</si>
  <si>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</si>
  <si>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</si>
  <si>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</si>
  <si>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</si>
  <si>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</si>
  <si>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</si>
  <si>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</si>
  <si>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</si>
  <si>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</si>
  <si>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</si>
  <si>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</si>
  <si>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</si>
  <si>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</si>
  <si>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</si>
  <si>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</si>
  <si>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</si>
  <si>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</si>
  <si>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</si>
  <si>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</si>
  <si>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</si>
  <si>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</si>
  <si>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</si>
  <si>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</si>
  <si>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</si>
  <si>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</si>
  <si>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</si>
  <si>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</si>
  <si>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</si>
  <si>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</si>
  <si>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</si>
  <si>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</si>
  <si>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</si>
  <si>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</si>
  <si>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</si>
  <si>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</si>
  <si>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</si>
  <si>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</si>
  <si>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</si>
  <si>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</si>
  <si>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</si>
  <si>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</si>
  <si>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</si>
  <si>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</si>
  <si>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</si>
  <si>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</si>
  <si>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</si>
  <si>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</si>
  <si>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</si>
  <si>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</si>
  <si>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</si>
  <si>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</si>
  <si>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</si>
  <si>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</si>
  <si>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</si>
  <si>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</si>
  <si>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</si>
  <si>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</si>
  <si>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</si>
  <si>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</si>
  <si>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</si>
  <si>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</si>
  <si>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</si>
  <si>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</si>
  <si>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</si>
  <si>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</si>
  <si>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</si>
  <si>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</si>
  <si>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</si>
  <si>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</si>
  <si>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</si>
  <si>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</si>
  <si>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</si>
  <si>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</si>
  <si>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</si>
  <si>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</si>
  <si>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</si>
  <si>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</si>
  <si>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</si>
  <si>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</si>
  <si>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</si>
  <si>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</si>
  <si>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</si>
  <si>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</si>
  <si>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</si>
  <si>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</si>
  <si>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</si>
  <si>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</si>
  <si>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</si>
  <si>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</si>
  <si>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</si>
  <si>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</si>
  <si>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</si>
  <si>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</si>
  <si>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</si>
  <si>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</si>
  <si>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</si>
  <si>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</si>
  <si>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</si>
  <si>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</si>
  <si>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</si>
  <si>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</si>
  <si>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</si>
  <si>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</si>
  <si>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</si>
  <si>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</si>
  <si>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</si>
  <si>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</si>
  <si>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</si>
  <si>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</si>
  <si>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</si>
  <si>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</si>
  <si>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</si>
  <si>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</si>
  <si>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</si>
  <si>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</si>
  <si>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</si>
  <si>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</si>
  <si>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</si>
  <si>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</si>
  <si>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</si>
  <si>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</si>
  <si>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</si>
  <si>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</si>
  <si>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</si>
  <si>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</si>
  <si>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</si>
  <si>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</si>
  <si>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</si>
  <si>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</si>
  <si>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</si>
  <si>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</si>
  <si>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</si>
  <si>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</si>
  <si>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</si>
  <si>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</si>
  <si>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</si>
  <si>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</si>
  <si>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</si>
  <si>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</si>
  <si>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</si>
  <si>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</si>
  <si>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</si>
  <si>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</si>
  <si>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</si>
  <si>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</si>
  <si>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</si>
  <si>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</si>
  <si>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</si>
  <si>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</si>
  <si>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</si>
  <si>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</si>
  <si>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</si>
  <si>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</si>
  <si>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</si>
  <si>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</si>
  <si>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</si>
  <si>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</si>
  <si>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</si>
  <si>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</si>
  <si>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</si>
  <si>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</si>
  <si>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</si>
  <si>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</si>
  <si>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</si>
  <si>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</si>
  <si>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</si>
  <si>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</si>
  <si>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</si>
  <si>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</si>
  <si>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</si>
  <si>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</si>
  <si>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</si>
  <si>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</si>
  <si>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</si>
  <si>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</si>
  <si>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</si>
  <si>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</si>
  <si>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</si>
  <si>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</si>
  <si>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</si>
  <si>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</si>
  <si>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</si>
  <si>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</si>
  <si>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</si>
  <si>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</si>
  <si>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</si>
  <si>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</si>
  <si>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</si>
  <si>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</si>
  <si>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</si>
  <si>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</si>
  <si>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</si>
  <si>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</si>
  <si>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</si>
  <si>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</si>
  <si>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</si>
  <si>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</si>
  <si>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</si>
  <si>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</si>
  <si>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</si>
  <si>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</si>
  <si>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</si>
  <si>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</si>
  <si>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</si>
  <si>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</si>
  <si>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</si>
  <si>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</si>
  <si>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</si>
  <si>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</si>
  <si>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</si>
  <si>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</si>
  <si>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</si>
  <si>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</si>
  <si>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</si>
  <si>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</si>
  <si>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</si>
  <si>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</si>
  <si>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</si>
  <si>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</si>
  <si>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</si>
  <si>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</si>
  <si>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</si>
  <si>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</si>
  <si>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</si>
  <si>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</si>
  <si>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</si>
  <si>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</si>
  <si>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</si>
  <si>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</si>
  <si>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</si>
  <si>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</si>
  <si>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</si>
  <si>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</si>
  <si>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</si>
  <si>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</si>
  <si>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</si>
  <si>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</si>
  <si>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</si>
  <si>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</si>
  <si>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</si>
  <si>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</si>
  <si>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</si>
  <si>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</si>
  <si>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</si>
  <si>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</si>
  <si>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</si>
  <si>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</si>
  <si>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</si>
  <si>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</si>
  <si>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</si>
  <si>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</si>
  <si>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</si>
  <si>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</si>
  <si>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</si>
  <si>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</si>
  <si>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</si>
  <si>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</si>
  <si>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</si>
  <si>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</si>
  <si>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</si>
  <si>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</si>
  <si>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</si>
  <si>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</si>
  <si>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</si>
  <si>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</si>
  <si>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</si>
  <si>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</si>
  <si>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</si>
  <si>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</si>
  <si>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</si>
  <si>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</si>
  <si>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</si>
  <si>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</si>
  <si>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</si>
  <si>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</si>
  <si>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</si>
  <si>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</si>
  <si>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</si>
  <si>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</si>
  <si>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</si>
  <si>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</si>
  <si>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</si>
  <si>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</si>
  <si>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</si>
  <si>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</si>
  <si>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</si>
  <si>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</si>
  <si>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</si>
  <si>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</si>
  <si>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</si>
  <si>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</si>
  <si>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</si>
  <si>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</si>
  <si>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</si>
  <si>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</si>
  <si>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</si>
  <si>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</si>
  <si>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</si>
  <si>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</si>
  <si>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</si>
  <si>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</si>
  <si>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</si>
  <si>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</si>
  <si>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</si>
  <si>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</si>
  <si>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</si>
  <si>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</si>
  <si>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</si>
  <si>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</si>
  <si>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</si>
  <si>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</si>
  <si>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</si>
  <si>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</si>
  <si>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</si>
  <si>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</si>
  <si>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</si>
  <si>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</si>
  <si>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</si>
  <si>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</si>
  <si>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</si>
  <si>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</si>
  <si>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</si>
  <si>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</si>
  <si>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</si>
  <si>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</si>
  <si>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</si>
  <si>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</si>
  <si>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</si>
  <si>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</si>
  <si>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</si>
  <si>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</si>
  <si>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</si>
  <si>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</si>
  <si>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</si>
  <si>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</si>
  <si>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</si>
  <si>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</si>
  <si>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</si>
  <si>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</si>
  <si>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</si>
  <si>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</si>
  <si>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</si>
  <si>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</si>
  <si>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</si>
  <si>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</si>
  <si>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</si>
  <si>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</si>
  <si>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</si>
  <si>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</si>
  <si>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</si>
  <si>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</si>
  <si>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</si>
  <si>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</si>
  <si>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</si>
  <si>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</si>
  <si>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</si>
  <si>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</si>
  <si>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</si>
  <si>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</si>
  <si>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</si>
  <si>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</si>
  <si>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</si>
  <si>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</si>
  <si>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</si>
  <si>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</si>
  <si>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</si>
  <si>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</si>
  <si>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</si>
  <si>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</si>
  <si>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</si>
  <si>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</si>
  <si>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</si>
  <si>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</si>
  <si>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</si>
  <si>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</si>
  <si>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</si>
  <si>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</si>
  <si>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</si>
  <si>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</si>
  <si>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</si>
  <si>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</si>
  <si>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</si>
  <si>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</si>
  <si>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</si>
  <si>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</si>
  <si>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</si>
  <si>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</si>
  <si>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</si>
  <si>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</si>
  <si>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</si>
  <si>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</si>
  <si>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</si>
  <si>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</si>
  <si>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</si>
  <si>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</si>
  <si>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</si>
  <si>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</si>
  <si>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</si>
  <si>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</si>
  <si>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</si>
  <si>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</si>
  <si>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</si>
  <si>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</si>
  <si>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</si>
  <si>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</si>
  <si>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</si>
  <si>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</si>
  <si>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</si>
  <si>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</si>
  <si>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</si>
  <si>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</si>
  <si>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</si>
  <si>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</si>
  <si>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</si>
  <si>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</si>
  <si>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</si>
  <si>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</si>
  <si>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</si>
  <si>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</si>
  <si>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</si>
  <si>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</si>
  <si>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</si>
  <si>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</si>
  <si>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</si>
  <si>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</si>
  <si>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</si>
  <si>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</si>
  <si>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</si>
  <si>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</si>
  <si>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</si>
  <si>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</si>
  <si>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</si>
  <si>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</si>
  <si>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</si>
  <si>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</si>
  <si>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</si>
  <si>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</si>
  <si>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</si>
  <si>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</si>
  <si>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</si>
  <si>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</si>
  <si>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</si>
  <si>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</si>
  <si>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</si>
  <si>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</si>
  <si>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</si>
  <si>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</si>
  <si>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</si>
  <si>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</si>
  <si>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</si>
  <si>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</si>
  <si>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</si>
  <si>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</si>
  <si>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</si>
  <si>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</si>
  <si>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</si>
  <si>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</si>
  <si>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</si>
  <si>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</si>
  <si>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</si>
  <si>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</si>
  <si>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</si>
  <si>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</si>
  <si>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</si>
  <si>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</si>
  <si>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</si>
  <si>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</si>
  <si>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</si>
  <si>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</si>
  <si>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</si>
  <si>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</si>
  <si>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</si>
  <si>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</si>
  <si>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</si>
  <si>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</si>
  <si>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</si>
  <si>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</si>
  <si>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</si>
  <si>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</si>
  <si>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</si>
  <si>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</si>
  <si>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</si>
  <si>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</si>
  <si>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</si>
  <si>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</si>
  <si>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</si>
  <si>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</si>
  <si>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</si>
  <si>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</si>
  <si>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</si>
  <si>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</si>
  <si>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</si>
  <si>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</si>
  <si>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</si>
  <si>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</si>
  <si>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</si>
  <si>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</si>
  <si>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</si>
  <si>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</si>
  <si>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</si>
  <si>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</si>
  <si>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</si>
  <si>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</si>
  <si>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</si>
  <si>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</si>
  <si>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</si>
  <si>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</si>
  <si>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</si>
  <si>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</si>
  <si>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</si>
  <si>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</si>
  <si>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</si>
  <si>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</si>
  <si>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</si>
  <si>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</si>
  <si>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</si>
  <si>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</si>
  <si>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</si>
  <si>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</si>
  <si>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</si>
  <si>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</si>
  <si>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</si>
  <si>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</si>
  <si>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</si>
  <si>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</si>
  <si>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</si>
  <si>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</si>
  <si>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</si>
  <si>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</si>
  <si>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</si>
  <si>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</si>
  <si>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</si>
  <si>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</si>
  <si>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</si>
  <si>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</si>
  <si>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</si>
  <si>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</si>
  <si>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</si>
  <si>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</si>
  <si>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</si>
  <si>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</si>
  <si>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</si>
  <si>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</si>
  <si>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</si>
  <si>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</si>
  <si>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</si>
  <si>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</si>
  <si>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</si>
  <si>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</si>
  <si>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</si>
  <si>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</si>
  <si>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</si>
  <si>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</si>
  <si>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</si>
  <si>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</si>
  <si>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</si>
  <si>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</si>
  <si>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</si>
  <si>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</si>
  <si>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</si>
  <si>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</si>
  <si>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</si>
  <si>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</si>
  <si>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</si>
  <si>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</si>
  <si>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</si>
  <si>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</si>
  <si>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</si>
  <si>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</si>
  <si>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</si>
  <si>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</si>
  <si>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</si>
  <si>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</si>
  <si>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</si>
  <si>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</si>
  <si>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</si>
  <si>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</si>
  <si>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</si>
  <si>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</si>
  <si>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</si>
  <si>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</si>
  <si>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</si>
  <si>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</si>
  <si>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</si>
  <si>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</si>
  <si>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</si>
  <si>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</si>
  <si>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</si>
  <si>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</si>
  <si>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</si>
  <si>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</si>
  <si>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</si>
  <si>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</si>
  <si>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</si>
  <si>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</si>
  <si>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</si>
  <si>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</si>
  <si>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</si>
  <si>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</si>
  <si>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</si>
  <si>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</si>
  <si>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</si>
  <si>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</si>
  <si>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</si>
  <si>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</si>
  <si>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</si>
  <si>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</si>
  <si>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</si>
  <si>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</si>
  <si>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</si>
  <si>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</si>
  <si>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</si>
  <si>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</si>
  <si>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</si>
  <si>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</si>
  <si>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</si>
  <si>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</si>
  <si>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</si>
  <si>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</si>
  <si>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</si>
  <si>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</si>
  <si>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</si>
  <si>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</si>
  <si>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</si>
  <si>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</si>
  <si>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</si>
  <si>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</si>
  <si>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</si>
  <si>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</si>
  <si>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</si>
  <si>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</si>
  <si>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</si>
  <si>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</si>
  <si>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</si>
  <si>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</si>
  <si>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</si>
  <si>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</si>
  <si>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</si>
  <si>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</si>
  <si>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</si>
  <si>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</si>
  <si>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</si>
  <si>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</si>
  <si>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</si>
  <si>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</si>
  <si>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</si>
  <si>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</si>
  <si>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</si>
  <si>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</si>
  <si>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</si>
  <si>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</si>
  <si>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</si>
  <si>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</si>
  <si>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</si>
  <si>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</si>
  <si>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</si>
  <si>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</si>
  <si>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</si>
  <si>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</si>
  <si>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</si>
  <si>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</si>
  <si>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</si>
  <si>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</si>
  <si>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</si>
  <si>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</si>
  <si>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</si>
  <si>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</si>
  <si>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</si>
  <si>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</si>
  <si>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</si>
  <si>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</si>
  <si>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</si>
  <si>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</si>
  <si>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</si>
  <si>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</si>
  <si>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</si>
  <si>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</si>
  <si>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</si>
  <si>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</si>
  <si>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</si>
  <si>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</si>
  <si>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</si>
  <si>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</si>
  <si>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</si>
  <si>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</si>
  <si>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</si>
  <si>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</si>
  <si>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</si>
  <si>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</si>
  <si>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</si>
  <si>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</si>
  <si>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</si>
  <si>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</si>
  <si>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</si>
  <si>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</si>
  <si>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</si>
  <si>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</si>
  <si>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</si>
  <si>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</si>
  <si>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</si>
  <si>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</si>
  <si>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</si>
  <si>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</si>
  <si>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</si>
  <si>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</si>
  <si>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</si>
  <si>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</si>
  <si>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</si>
  <si>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</si>
  <si>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</si>
  <si>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</si>
  <si>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</si>
  <si>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</si>
  <si>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</si>
  <si>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</si>
  <si>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</si>
  <si>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</si>
  <si>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</si>
  <si>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</si>
  <si>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</si>
  <si>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</si>
  <si>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</si>
  <si>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</si>
  <si>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</si>
  <si>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</si>
  <si>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</si>
  <si>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</si>
  <si>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</si>
  <si>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</si>
  <si>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</si>
  <si>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</si>
  <si>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</si>
  <si>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</si>
  <si>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</si>
  <si>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</si>
  <si>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</si>
  <si>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</si>
  <si>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</si>
  <si>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</si>
  <si>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</si>
  <si>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</si>
  <si>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</si>
  <si>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</si>
  <si>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</si>
  <si>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</si>
  <si>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</si>
  <si>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</si>
  <si>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</si>
  <si>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</si>
  <si>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</si>
  <si>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</si>
  <si>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</si>
  <si>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</si>
  <si>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</si>
  <si>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</si>
  <si>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</si>
  <si>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</si>
  <si>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</si>
  <si>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</si>
  <si>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</si>
  <si>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</si>
  <si>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</si>
  <si>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</si>
  <si>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</si>
  <si>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</si>
  <si>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</si>
  <si>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</si>
  <si>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</si>
  <si>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</si>
  <si>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</si>
  <si>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</si>
  <si>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</si>
  <si>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</si>
  <si>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</si>
  <si>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</si>
  <si>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</si>
  <si>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</si>
  <si>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</si>
  <si>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</si>
  <si>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</si>
  <si>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</si>
  <si>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</si>
  <si>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</si>
  <si>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</si>
  <si>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</si>
  <si>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</si>
  <si>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</si>
  <si>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</si>
  <si>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</si>
  <si>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</si>
  <si>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</si>
  <si>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</si>
  <si>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</si>
  <si>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</si>
  <si>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</si>
  <si>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</si>
  <si>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</si>
  <si>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</si>
  <si>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</si>
  <si>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</si>
  <si>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</si>
  <si>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</si>
  <si>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</si>
  <si>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</si>
  <si>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</si>
  <si>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</si>
  <si>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</si>
  <si>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</si>
  <si>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</si>
  <si>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</si>
  <si>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</si>
  <si>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</si>
  <si>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</si>
  <si>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</si>
  <si>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</si>
  <si>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</si>
  <si>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</si>
  <si>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</si>
  <si>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</si>
  <si>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</si>
  <si>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</si>
  <si>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</si>
  <si>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</si>
  <si>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</si>
  <si>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</si>
  <si>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</si>
  <si>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</si>
  <si>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</si>
  <si>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</si>
  <si>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</si>
  <si>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</si>
  <si>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</si>
  <si>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</si>
  <si>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</si>
  <si>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</si>
  <si>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</si>
  <si>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</si>
  <si>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</si>
  <si>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</si>
  <si>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</si>
  <si>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</si>
  <si>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</si>
  <si>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</si>
  <si>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</si>
  <si>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</si>
  <si>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</si>
  <si>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</si>
  <si>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</si>
  <si>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</si>
  <si>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</si>
  <si>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</si>
  <si>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</si>
  <si>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</si>
  <si>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</si>
  <si>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</si>
  <si>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</si>
  <si>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</si>
  <si>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</si>
  <si>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</si>
  <si>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</si>
  <si>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</si>
  <si>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</si>
  <si>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</si>
  <si>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</si>
  <si>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</si>
  <si>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</si>
  <si>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</si>
  <si>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</si>
  <si>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</si>
  <si>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</si>
  <si>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</si>
  <si>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</si>
  <si>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</si>
  <si>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</si>
  <si>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</si>
  <si>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</si>
  <si>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</si>
  <si>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</si>
  <si>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</si>
  <si>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</si>
  <si>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</si>
  <si>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</si>
  <si>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</si>
  <si>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</si>
  <si>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</si>
  <si>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</si>
  <si>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</si>
  <si>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</si>
  <si>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</si>
  <si>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</si>
  <si>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</si>
  <si>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</si>
  <si>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</si>
  <si>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</si>
  <si>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</si>
  <si>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</si>
  <si>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</si>
  <si>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</si>
  <si>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</si>
  <si>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</si>
  <si>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</si>
  <si>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</si>
  <si>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</si>
  <si>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</si>
  <si>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</si>
  <si>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</si>
  <si>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</si>
  <si>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</si>
  <si>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</si>
  <si>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</si>
  <si>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</si>
  <si>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</si>
  <si>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</si>
  <si>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</si>
  <si>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</si>
  <si>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</si>
  <si>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</si>
  <si>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</si>
  <si>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</si>
  <si>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</si>
  <si>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</si>
  <si>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</si>
  <si>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</si>
  <si>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</si>
  <si>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</si>
  <si>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</si>
  <si>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</si>
  <si>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</si>
  <si>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</si>
  <si>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</si>
  <si>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</si>
  <si>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</si>
  <si>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</si>
  <si>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</si>
  <si>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</si>
  <si>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</si>
  <si>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</si>
  <si>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</si>
  <si>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</si>
  <si>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</si>
  <si>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</si>
  <si>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</si>
  <si>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</si>
  <si>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</si>
  <si>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</si>
  <si>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</si>
  <si>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</si>
  <si>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</si>
  <si>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</si>
  <si>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</si>
  <si>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</si>
  <si>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</si>
  <si>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</si>
  <si>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</si>
  <si>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</si>
  <si>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</si>
  <si>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</si>
  <si>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</si>
  <si>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</si>
  <si>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</si>
  <si>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</si>
  <si>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</si>
  <si>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</si>
  <si>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</si>
  <si>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</si>
  <si>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</si>
  <si>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</si>
  <si>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</si>
  <si>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</si>
  <si>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</si>
  <si>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</si>
  <si>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</si>
  <si>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</si>
  <si>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</si>
  <si>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</si>
  <si>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</si>
  <si>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</si>
  <si>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</si>
  <si>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</si>
  <si>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</si>
  <si>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</si>
  <si>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</si>
  <si>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</si>
  <si>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</si>
  <si>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</si>
  <si>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</si>
  <si>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</si>
  <si>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</si>
  <si>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</si>
  <si>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</si>
  <si>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</si>
  <si>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</si>
  <si>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</si>
  <si>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</si>
  <si>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</si>
  <si>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</si>
  <si>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</si>
  <si>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</si>
  <si>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</si>
  <si>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</si>
  <si>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</si>
  <si>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</si>
  <si>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</si>
  <si>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</si>
  <si>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</si>
  <si>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</si>
  <si>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</si>
  <si>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</si>
  <si>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</si>
  <si>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</si>
  <si>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</si>
  <si>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</si>
  <si>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</si>
  <si>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</si>
  <si>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</si>
  <si>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</si>
  <si>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</si>
  <si>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</si>
  <si>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</si>
  <si>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</si>
  <si>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</si>
  <si>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</si>
  <si>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</si>
  <si>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</si>
  <si>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</si>
  <si>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</si>
  <si>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</si>
  <si>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</si>
  <si>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</si>
  <si>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</si>
  <si>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</si>
  <si>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</si>
  <si>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</si>
  <si>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</si>
  <si>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</si>
  <si>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</si>
  <si>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</si>
  <si>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</si>
  <si>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</si>
  <si>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</si>
  <si>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</si>
  <si>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</si>
  <si>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</si>
  <si>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</si>
  <si>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</si>
  <si>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</si>
  <si>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</si>
  <si>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</si>
  <si>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</si>
  <si>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</si>
  <si>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</si>
  <si>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</si>
  <si>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</si>
  <si>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</si>
  <si>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</si>
  <si>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</si>
  <si>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</si>
  <si>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</si>
  <si>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</si>
  <si>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</si>
  <si>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</si>
  <si>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</si>
  <si>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</si>
  <si>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</si>
  <si>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</si>
  <si>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</si>
  <si>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</si>
  <si>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</si>
  <si>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</si>
  <si>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</si>
  <si>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</si>
  <si>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</si>
  <si>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</si>
  <si>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</si>
  <si>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</si>
  <si>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</si>
  <si>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</si>
  <si>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</si>
  <si>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</si>
  <si>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</si>
  <si>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</si>
  <si>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</si>
  <si>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</si>
  <si>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</si>
  <si>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</si>
  <si>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</si>
  <si>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</si>
  <si>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</si>
  <si>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</si>
  <si>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</si>
  <si>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</si>
  <si>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</si>
  <si>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</si>
  <si>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</si>
  <si>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</si>
  <si>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</si>
  <si>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</si>
  <si>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</si>
  <si>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</si>
  <si>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</si>
  <si>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</si>
  <si>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</si>
  <si>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</si>
  <si>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</si>
  <si>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</si>
  <si>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</si>
  <si>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</si>
  <si>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</si>
  <si>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</si>
  <si>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</si>
  <si>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</si>
  <si>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</si>
  <si>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</si>
  <si>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</si>
  <si>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</si>
  <si>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</si>
  <si>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</si>
  <si>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</si>
  <si>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</si>
  <si>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</si>
  <si>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</si>
  <si>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</si>
  <si>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</si>
  <si>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</si>
  <si>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</si>
  <si>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</si>
  <si>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</si>
  <si>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</si>
  <si>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</si>
  <si>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</si>
  <si>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</si>
  <si>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</si>
  <si>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</si>
  <si>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</si>
  <si>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</si>
  <si>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</si>
  <si>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</si>
  <si>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</si>
  <si>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</si>
  <si>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</si>
  <si>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</si>
  <si>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</si>
  <si>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</si>
  <si>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</si>
  <si>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</si>
  <si>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</si>
  <si>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</si>
  <si>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</si>
  <si>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</si>
  <si>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</si>
  <si>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</si>
  <si>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</si>
  <si>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</si>
  <si>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</si>
  <si>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</si>
  <si>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</si>
  <si>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</si>
  <si>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</si>
  <si>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</si>
  <si>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</si>
  <si>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</si>
  <si>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</si>
  <si>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</si>
  <si>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</si>
  <si>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</si>
  <si>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</si>
  <si>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</si>
  <si>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</si>
  <si>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</si>
  <si>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</si>
  <si>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</si>
  <si>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</si>
  <si>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</si>
  <si>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</si>
  <si>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</si>
  <si>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</si>
  <si>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</si>
  <si>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</si>
  <si>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</si>
  <si>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</si>
  <si>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</si>
  <si>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</si>
  <si>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</si>
  <si>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</si>
  <si>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</si>
  <si>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</si>
  <si>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</si>
  <si>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</si>
  <si>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</si>
  <si>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</si>
  <si>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</si>
  <si>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</si>
  <si>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</si>
  <si>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</si>
  <si>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</si>
  <si>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</si>
  <si>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</si>
  <si>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</si>
  <si>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</si>
  <si>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</si>
  <si>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</si>
  <si>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</si>
  <si>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</si>
  <si>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</si>
  <si>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</si>
  <si>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</si>
  <si>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</si>
  <si>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</si>
  <si>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</si>
  <si>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</si>
  <si>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</si>
  <si>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</si>
  <si>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</si>
  <si>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</si>
  <si>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</si>
  <si>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</si>
  <si>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</si>
  <si>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</si>
  <si>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</si>
  <si>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</si>
  <si>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</si>
  <si>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</si>
  <si>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</si>
  <si>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</si>
  <si>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</si>
  <si>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</si>
  <si>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</si>
  <si>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</si>
  <si>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</si>
  <si>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</si>
  <si>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</si>
  <si>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</si>
  <si>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</si>
  <si>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</si>
  <si>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</si>
  <si>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</si>
  <si>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</si>
  <si>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</si>
  <si>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</si>
  <si>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</si>
  <si>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</si>
  <si>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</si>
  <si>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</si>
  <si>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</si>
  <si>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</si>
  <si>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</si>
  <si>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</si>
  <si>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</si>
  <si>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</si>
  <si>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</si>
  <si>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</si>
  <si>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</si>
  <si>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</si>
  <si>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</si>
  <si>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</si>
  <si>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</si>
  <si>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</si>
  <si>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</si>
  <si>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</si>
  <si>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</si>
  <si>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</si>
  <si>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</si>
  <si>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</si>
  <si>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</si>
  <si>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</si>
  <si>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</si>
  <si>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</si>
  <si>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</si>
  <si>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</si>
  <si>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</si>
  <si>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</si>
  <si>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</si>
  <si>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</si>
  <si>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</si>
  <si>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</si>
  <si>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</si>
  <si>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</si>
  <si>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</si>
  <si>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</si>
  <si>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</si>
  <si>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</si>
  <si>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</si>
  <si>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</si>
  <si>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</si>
  <si>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</si>
  <si>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</si>
  <si>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</si>
  <si>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</si>
  <si>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</si>
  <si>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</si>
  <si>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</si>
  <si>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</si>
  <si>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</si>
  <si>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</si>
  <si>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</si>
  <si>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</si>
  <si>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</si>
  <si>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</si>
  <si>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</si>
  <si>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</si>
  <si>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</si>
  <si>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</si>
  <si>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</si>
  <si>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</si>
  <si>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</si>
  <si>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</si>
  <si>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</si>
  <si>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</si>
  <si>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</si>
  <si>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</si>
  <si>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</si>
  <si>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</si>
  <si>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</si>
  <si>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</si>
  <si>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</si>
  <si>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</si>
  <si>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</si>
  <si>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</si>
  <si>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</si>
  <si>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</si>
  <si>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</si>
  <si>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</si>
  <si>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</si>
  <si>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</si>
  <si>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</si>
  <si>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</si>
  <si>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</si>
  <si>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</si>
  <si>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</si>
  <si>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</si>
  <si>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</si>
  <si>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</si>
  <si>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</si>
  <si>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</si>
  <si>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</si>
  <si>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</si>
  <si>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</si>
  <si>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</si>
  <si>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</si>
  <si>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</si>
  <si>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</si>
  <si>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</si>
  <si>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</si>
  <si>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</si>
  <si>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</si>
  <si>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</si>
  <si>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</si>
  <si>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</si>
  <si>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</si>
  <si>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</si>
  <si>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</si>
  <si>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</si>
  <si>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</si>
  <si>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</si>
  <si>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</si>
  <si>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</si>
  <si>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</si>
  <si>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</si>
  <si>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</si>
  <si>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</si>
  <si>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</si>
  <si>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</si>
  <si>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</si>
  <si>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</si>
  <si>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</si>
  <si>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</si>
  <si>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</si>
  <si>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</si>
  <si>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</si>
  <si>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</si>
  <si>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</si>
  <si>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</si>
  <si>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</si>
  <si>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</si>
  <si>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</si>
  <si>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</si>
  <si>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</si>
  <si>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</si>
  <si>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</si>
  <si>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</si>
  <si>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</si>
  <si>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</si>
  <si>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</si>
  <si>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</si>
  <si>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</si>
  <si>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</si>
  <si>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</si>
  <si>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</si>
  <si>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</si>
  <si>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</si>
  <si>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</si>
  <si>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</si>
  <si>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</si>
  <si>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</si>
  <si>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</si>
  <si>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</si>
  <si>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</si>
  <si>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</si>
  <si>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</si>
  <si>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</si>
  <si>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</si>
  <si>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</si>
  <si>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</si>
  <si>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</si>
  <si>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</si>
  <si>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</si>
  <si>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</si>
  <si>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</si>
  <si>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</si>
  <si>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</si>
  <si>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</si>
  <si>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</si>
  <si>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</si>
  <si>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</si>
  <si>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</si>
  <si>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</si>
  <si>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</si>
  <si>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</si>
  <si>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</si>
  <si>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</si>
  <si>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</si>
  <si>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</si>
  <si>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</si>
  <si>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</si>
  <si>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</si>
  <si>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</si>
  <si>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</si>
  <si>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</si>
  <si>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</si>
  <si>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</si>
  <si>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</si>
  <si>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</si>
  <si>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</si>
  <si>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</si>
  <si>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</si>
  <si>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</si>
  <si>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</si>
  <si>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</si>
  <si>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</si>
  <si>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</si>
  <si>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</si>
  <si>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</si>
  <si>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</si>
  <si>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</si>
  <si>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</si>
  <si>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</si>
  <si>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</si>
  <si>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</si>
  <si>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</si>
  <si>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</si>
  <si>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</si>
  <si>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</si>
  <si>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</si>
  <si>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</si>
  <si>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</si>
  <si>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</si>
  <si>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</si>
  <si>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</si>
  <si>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</si>
  <si>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</si>
  <si>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</si>
  <si>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</si>
  <si>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</si>
  <si>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</si>
  <si>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</si>
  <si>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</si>
  <si>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</si>
  <si>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</si>
  <si>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</si>
  <si>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</si>
  <si>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</si>
  <si>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</si>
  <si>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</si>
  <si>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</si>
  <si>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</si>
  <si>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</si>
  <si>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</si>
  <si>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</si>
  <si>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</si>
  <si>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</si>
  <si>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</si>
  <si>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</si>
  <si>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</si>
  <si>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</si>
  <si>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</si>
  <si>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</si>
  <si>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</si>
  <si>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</si>
  <si>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</si>
  <si>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</si>
  <si>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</si>
  <si>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</si>
  <si>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</si>
  <si>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</si>
  <si>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</si>
  <si>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</si>
  <si>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</si>
  <si>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</si>
  <si>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</si>
  <si>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</si>
  <si>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</si>
  <si>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</si>
  <si>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</si>
  <si>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</si>
  <si>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</si>
  <si>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</si>
  <si>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</si>
  <si>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</si>
  <si>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</si>
  <si>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</si>
  <si>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</si>
  <si>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</si>
  <si>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</si>
  <si>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</si>
  <si>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</si>
  <si>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</si>
  <si>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</si>
  <si>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</si>
  <si>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</si>
  <si>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</si>
  <si>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</si>
  <si>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</si>
  <si>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</si>
  <si>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</si>
  <si>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</si>
  <si>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</si>
  <si>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</si>
  <si>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</si>
  <si>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</si>
  <si>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</si>
  <si>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</si>
  <si>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</si>
  <si>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</si>
  <si>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</si>
  <si>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</si>
  <si>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</si>
  <si>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</si>
  <si>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</si>
  <si>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</si>
  <si>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</si>
  <si>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</si>
  <si>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</si>
  <si>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</si>
  <si>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</si>
  <si>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</si>
  <si>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</si>
  <si>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</si>
  <si>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</si>
  <si>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</si>
  <si>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</si>
  <si>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</si>
  <si>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</si>
  <si>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</si>
  <si>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</si>
  <si>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</si>
  <si>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</si>
  <si>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</si>
  <si>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</si>
  <si>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</si>
  <si>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</si>
  <si>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</si>
  <si>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</si>
  <si>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</si>
  <si>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</si>
  <si>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</si>
  <si>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</si>
  <si>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</si>
  <si>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</si>
  <si>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</si>
  <si>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</si>
  <si>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</si>
  <si>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</si>
  <si>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</si>
  <si>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</si>
  <si>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</si>
  <si>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</si>
  <si>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</si>
  <si>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</si>
  <si>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</si>
  <si>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</si>
  <si>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</si>
  <si>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</si>
  <si>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</si>
  <si>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</si>
  <si>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</si>
  <si>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</si>
  <si>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</si>
  <si>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</si>
  <si>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</si>
  <si>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</si>
  <si>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</si>
  <si>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</si>
  <si>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</si>
  <si>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</si>
  <si>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</si>
  <si>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</si>
  <si>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</si>
  <si>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</si>
  <si>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</si>
  <si>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</si>
  <si>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</si>
  <si>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</si>
  <si>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</si>
  <si>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</si>
  <si>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</si>
  <si>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</si>
  <si>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</si>
  <si>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</si>
  <si>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</si>
  <si>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</si>
  <si>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</si>
  <si>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</si>
  <si>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</si>
  <si>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</si>
  <si>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</si>
  <si>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</si>
  <si>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</si>
  <si>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</si>
  <si>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</si>
  <si>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</si>
  <si>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</si>
  <si>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</si>
  <si>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</si>
  <si>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</si>
  <si>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</si>
  <si>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</si>
  <si>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</si>
  <si>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</si>
  <si>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</si>
  <si>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</si>
  <si>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</si>
  <si>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</si>
  <si>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</si>
  <si>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</si>
  <si>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</si>
  <si>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</si>
  <si>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</si>
  <si>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</si>
  <si>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</si>
  <si>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</si>
  <si>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</si>
  <si>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</si>
  <si>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</si>
  <si>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</si>
  <si>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</si>
  <si>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</si>
  <si>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</si>
  <si>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</si>
  <si>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</si>
  <si>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</si>
  <si>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</si>
  <si>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</si>
  <si>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</si>
  <si>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</si>
  <si>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</si>
  <si>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</si>
  <si>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</si>
  <si>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</si>
  <si>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</si>
  <si>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</si>
  <si>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</si>
  <si>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</si>
  <si>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</si>
  <si>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</si>
  <si>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</si>
  <si>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</si>
  <si>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</si>
  <si>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</si>
  <si>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</si>
  <si>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</si>
  <si>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</si>
  <si>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</si>
  <si>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</si>
  <si>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</si>
  <si>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</si>
  <si>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</si>
  <si>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</si>
  <si>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</si>
  <si>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</si>
  <si>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</si>
  <si>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</si>
  <si>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</si>
  <si>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</si>
  <si>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</si>
  <si>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</si>
  <si>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</si>
  <si>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</si>
  <si>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</si>
  <si>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</si>
  <si>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</si>
  <si>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</si>
  <si>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</si>
  <si>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</si>
  <si>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</si>
  <si>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</si>
  <si>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</si>
  <si>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</si>
  <si>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</si>
  <si>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</si>
  <si>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</si>
  <si>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</si>
  <si>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</si>
  <si>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</si>
  <si>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</si>
  <si>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</si>
  <si>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</si>
  <si>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</si>
  <si>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</si>
  <si>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</si>
  <si>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</si>
  <si>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</si>
  <si>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</si>
  <si>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</si>
  <si>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</si>
  <si>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</si>
  <si>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</si>
  <si>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</si>
  <si>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</si>
  <si>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</si>
  <si>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</si>
  <si>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</si>
  <si>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</si>
  <si>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</si>
  <si>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</si>
  <si>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</si>
  <si>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</si>
  <si>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</si>
  <si>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</si>
  <si>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</si>
  <si>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</si>
  <si>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</si>
  <si>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</si>
  <si>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</si>
  <si>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</si>
  <si>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</si>
  <si>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</si>
  <si>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</si>
  <si>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</si>
  <si>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</si>
  <si>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</si>
  <si>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</si>
  <si>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</si>
  <si>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</si>
  <si>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</si>
  <si>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</si>
  <si>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</si>
  <si>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</si>
  <si>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</si>
  <si>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</si>
  <si>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</si>
  <si>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</si>
  <si>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</si>
  <si>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</si>
  <si>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</si>
  <si>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</si>
  <si>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</si>
  <si>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</si>
  <si>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</si>
  <si>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</si>
  <si>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</si>
  <si>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</si>
  <si>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</si>
  <si>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</si>
  <si>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</si>
  <si>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</si>
  <si>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</si>
  <si>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</si>
  <si>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</si>
  <si>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</si>
  <si>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</si>
  <si>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</si>
  <si>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</si>
  <si>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</si>
  <si>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</si>
  <si>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</si>
  <si>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</si>
  <si>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</si>
  <si>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</si>
  <si>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</si>
  <si>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</si>
  <si>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</si>
  <si>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</si>
  <si>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</si>
  <si>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</si>
  <si>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</si>
  <si>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</si>
  <si>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</si>
  <si>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</si>
  <si>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</si>
  <si>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</si>
  <si>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</si>
  <si>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</si>
  <si>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</si>
  <si>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</si>
  <si>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</si>
  <si>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</si>
  <si>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</si>
  <si>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</si>
  <si>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</si>
  <si>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</si>
  <si>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</si>
  <si>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</si>
  <si>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</si>
  <si>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</si>
  <si>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</si>
  <si>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</si>
  <si>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</si>
  <si>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</si>
  <si>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</si>
  <si>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</si>
  <si>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</si>
  <si>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</si>
  <si>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</si>
  <si>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</si>
  <si>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</si>
  <si>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</si>
  <si>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</si>
  <si>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</si>
  <si>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</si>
  <si>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</si>
  <si>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</si>
  <si>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</si>
  <si>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</si>
  <si>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</si>
  <si>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</si>
  <si>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</si>
  <si>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</si>
  <si>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</si>
  <si>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</si>
  <si>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</si>
  <si>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</si>
  <si>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</si>
  <si>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</si>
  <si>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</si>
  <si>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</si>
  <si>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</si>
  <si>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</si>
  <si>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</si>
  <si>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</si>
  <si>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</si>
  <si>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</si>
  <si>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</si>
  <si>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</si>
  <si>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</si>
  <si>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</si>
  <si>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</si>
  <si>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</si>
  <si>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</si>
  <si>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</si>
  <si>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</si>
  <si>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</si>
  <si>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</si>
  <si>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</si>
  <si>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</si>
  <si>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</si>
  <si>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</si>
  <si>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</si>
  <si>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</si>
  <si>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</si>
  <si>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</si>
  <si>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</si>
  <si>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</si>
  <si>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</si>
  <si>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</si>
  <si>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</si>
  <si>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</si>
  <si>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</si>
  <si>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</si>
  <si>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</si>
  <si>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</si>
  <si>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</si>
  <si>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</si>
  <si>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</si>
  <si>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</si>
  <si>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</si>
  <si>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</si>
  <si>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</si>
  <si>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</si>
  <si>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</si>
  <si>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</si>
  <si>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</si>
  <si>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</si>
  <si>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</si>
  <si>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</si>
  <si>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</si>
  <si>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</si>
  <si>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</si>
  <si>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</si>
  <si>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</si>
  <si>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</si>
  <si>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</si>
  <si>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</si>
  <si>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</si>
  <si>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</si>
  <si>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</si>
  <si>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</si>
  <si>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</si>
  <si>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</si>
  <si>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</si>
  <si>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</si>
  <si>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</si>
  <si>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</si>
  <si>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</si>
  <si>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</si>
  <si>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</si>
  <si>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</si>
  <si>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</si>
  <si>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</si>
  <si>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</si>
  <si>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</si>
  <si>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</si>
  <si>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</si>
  <si>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</si>
  <si>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</si>
  <si>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</si>
  <si>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</si>
  <si>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</si>
  <si>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</si>
  <si>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</si>
  <si>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</si>
  <si>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</si>
  <si>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</si>
  <si>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</si>
  <si>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</si>
  <si>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</si>
  <si>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</si>
  <si>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</si>
  <si>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</si>
  <si>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</si>
  <si>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</si>
  <si>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</si>
  <si>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</si>
  <si>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</si>
  <si>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</si>
  <si>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</si>
  <si>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</si>
  <si>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</si>
  <si>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</si>
  <si>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</si>
  <si>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</si>
  <si>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</si>
  <si>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</si>
  <si>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</si>
  <si>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</si>
  <si>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</si>
  <si>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</si>
  <si>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</si>
  <si>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</si>
  <si>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</si>
  <si>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</si>
  <si>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</si>
  <si>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</si>
  <si>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</si>
  <si>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</si>
  <si>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</si>
  <si>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</si>
  <si>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</si>
  <si>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</si>
  <si>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</si>
  <si>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</si>
  <si>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</si>
  <si>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</si>
  <si>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</si>
  <si>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</si>
  <si>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</si>
  <si>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</si>
  <si>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</si>
  <si>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</si>
  <si>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</si>
  <si>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</si>
  <si>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</si>
  <si>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</si>
  <si>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</si>
  <si>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</si>
  <si>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</si>
  <si>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</si>
  <si>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</si>
  <si>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</si>
  <si>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</si>
  <si>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</si>
  <si>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</si>
  <si>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</si>
  <si>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</si>
  <si>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</si>
  <si>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</si>
  <si>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</si>
  <si>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</si>
  <si>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</si>
  <si>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</si>
  <si>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</si>
  <si>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</si>
  <si>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</si>
  <si>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</si>
  <si>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</si>
  <si>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</si>
  <si>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</si>
  <si>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</si>
  <si>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</si>
  <si>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</si>
  <si>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</si>
  <si>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</si>
  <si>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</si>
  <si>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</si>
  <si>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</si>
  <si>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</si>
  <si>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</si>
  <si>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</si>
  <si>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</si>
  <si>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</si>
  <si>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</si>
  <si>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</si>
  <si>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</si>
  <si>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</si>
  <si>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</si>
  <si>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</si>
  <si>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</si>
  <si>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</si>
  <si>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</si>
  <si>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</si>
  <si>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</si>
  <si>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</si>
  <si>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</si>
  <si>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</si>
  <si>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</si>
  <si>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</si>
  <si>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</si>
  <si>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</si>
  <si>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</si>
  <si>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</si>
  <si>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</si>
  <si>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</si>
  <si>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</si>
  <si>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</si>
  <si>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</si>
  <si>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</si>
  <si>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</si>
  <si>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</si>
  <si>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</si>
  <si>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</si>
  <si>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</si>
  <si>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</si>
  <si>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</si>
  <si>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</si>
  <si>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</si>
  <si>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</si>
  <si>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</si>
  <si>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</si>
  <si>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</si>
  <si>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</si>
  <si>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</si>
  <si>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</si>
  <si>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</si>
  <si>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</si>
  <si>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</si>
  <si>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</si>
  <si>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</si>
  <si>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</si>
  <si>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</si>
  <si>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</si>
  <si>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</si>
  <si>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</si>
  <si>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</si>
  <si>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</si>
  <si>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</si>
  <si>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</si>
  <si>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</si>
  <si>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</si>
  <si>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</si>
  <si>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</si>
  <si>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</si>
  <si>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</si>
  <si>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</si>
  <si>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</si>
  <si>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</si>
  <si>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</si>
  <si>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</si>
  <si>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</si>
  <si>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</si>
  <si>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</si>
  <si>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</si>
  <si>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</si>
  <si>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</si>
  <si>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</si>
  <si>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</si>
  <si>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</si>
  <si>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</si>
  <si>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</si>
  <si>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</si>
  <si>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</si>
  <si>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</si>
  <si>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</si>
  <si>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</si>
  <si>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</si>
  <si>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</si>
  <si>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</si>
  <si>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</si>
  <si>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</si>
  <si>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</si>
  <si>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</si>
  <si>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</si>
  <si>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</si>
  <si>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</si>
  <si>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</si>
  <si>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</si>
  <si>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</si>
  <si>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</si>
  <si>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</si>
  <si>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</si>
  <si>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</si>
  <si>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</si>
  <si>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</si>
  <si>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</si>
  <si>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</si>
  <si>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</si>
  <si>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</si>
  <si>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</si>
  <si>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</si>
  <si>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</si>
  <si>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</si>
  <si>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</si>
  <si>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</si>
  <si>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</si>
  <si>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</si>
  <si>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</si>
  <si>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</si>
  <si>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</si>
  <si>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</si>
  <si>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</si>
  <si>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</si>
  <si>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</si>
  <si>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</si>
  <si>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</si>
  <si>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</si>
  <si>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</si>
  <si>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</si>
  <si>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</si>
  <si>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</si>
  <si>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</si>
  <si>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</si>
  <si>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</si>
  <si>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</si>
  <si>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</si>
  <si>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</si>
  <si>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</si>
  <si>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</si>
  <si>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</si>
  <si>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</si>
  <si>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</si>
  <si>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</si>
  <si>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</si>
  <si>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</si>
  <si>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</si>
  <si>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</si>
  <si>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</si>
  <si>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</si>
  <si>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</si>
  <si>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</si>
  <si>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</si>
  <si>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</si>
  <si>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</si>
  <si>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</si>
  <si>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</si>
  <si>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</si>
  <si>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</si>
  <si>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</si>
  <si>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</si>
  <si>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</si>
  <si>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</si>
  <si>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</si>
  <si>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</si>
  <si>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</si>
  <si>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</si>
  <si>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</si>
  <si>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</si>
  <si>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</si>
  <si>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</si>
  <si>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</si>
  <si>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</si>
  <si>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</si>
  <si>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</si>
  <si>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</si>
  <si>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</si>
  <si>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</si>
  <si>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</si>
  <si>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</si>
  <si>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</si>
  <si>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</si>
  <si>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</si>
  <si>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</si>
  <si>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</si>
  <si>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</si>
  <si>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</si>
  <si>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</si>
  <si>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</si>
  <si>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</si>
  <si>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</si>
  <si>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</si>
  <si>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</si>
  <si>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</si>
  <si>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</si>
  <si>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</si>
  <si>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</si>
  <si>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</si>
  <si>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</si>
  <si>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</si>
  <si>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</si>
  <si>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</si>
  <si>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</si>
  <si>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</si>
  <si>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</si>
  <si>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</si>
  <si>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</si>
  <si>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</si>
  <si>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</si>
  <si>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</si>
  <si>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</si>
  <si>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</si>
  <si>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</si>
  <si>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</si>
  <si>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</si>
  <si>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</si>
  <si>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</si>
  <si>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</si>
  <si>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</si>
  <si>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</si>
  <si>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</si>
  <si>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</si>
  <si>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</si>
  <si>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</si>
  <si>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</si>
  <si>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</si>
  <si>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</si>
  <si>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</si>
  <si>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</si>
  <si>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</si>
  <si>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</si>
  <si>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</si>
  <si>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</si>
  <si>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</si>
  <si>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</si>
  <si>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</si>
  <si>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</si>
  <si>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</si>
  <si>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</si>
  <si>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</si>
  <si>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</si>
  <si>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</si>
  <si>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</si>
  <si>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</si>
  <si>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</si>
  <si>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</si>
  <si>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</si>
  <si>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</si>
  <si>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</si>
  <si>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</si>
  <si>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</si>
  <si>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</si>
  <si>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</si>
  <si>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</si>
  <si>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</si>
  <si>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</si>
  <si>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</si>
  <si>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</si>
  <si>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</si>
  <si>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</si>
  <si>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</si>
  <si>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</si>
  <si>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</si>
  <si>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</si>
  <si>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</si>
  <si>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</si>
  <si>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</si>
  <si>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</si>
  <si>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</si>
  <si>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</si>
  <si>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</si>
  <si>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</si>
  <si>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</si>
  <si>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</si>
  <si>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</si>
  <si>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</si>
  <si>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</si>
  <si>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</si>
  <si>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</si>
  <si>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</si>
  <si>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</si>
  <si>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</si>
  <si>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</si>
  <si>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</si>
  <si>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</si>
  <si>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</si>
  <si>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</si>
  <si>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</si>
  <si>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</si>
  <si>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</si>
  <si>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</si>
  <si>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</si>
  <si>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</si>
  <si>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</si>
  <si>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</si>
  <si>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</si>
  <si>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</si>
  <si>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</si>
  <si>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</si>
  <si>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</si>
  <si>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</si>
  <si>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</si>
  <si>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</si>
  <si>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</si>
  <si>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</si>
  <si>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</si>
  <si>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</si>
  <si>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</si>
  <si>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</si>
  <si>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</si>
  <si>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</si>
  <si>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</si>
  <si>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</si>
  <si>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</si>
  <si>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</si>
  <si>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</si>
  <si>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</si>
  <si>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</si>
  <si>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</si>
  <si>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</si>
  <si>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</si>
  <si>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</si>
  <si>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</si>
  <si>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</si>
  <si>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</si>
  <si>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</si>
  <si>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</si>
  <si>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</si>
  <si>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</si>
  <si>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</si>
  <si>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</si>
  <si>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</si>
  <si>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</si>
  <si>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</si>
  <si>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</si>
  <si>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</si>
  <si>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</si>
  <si>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</si>
  <si>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</si>
  <si>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</si>
  <si>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</si>
  <si>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</si>
  <si>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</si>
  <si>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</si>
  <si>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</si>
  <si>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</si>
  <si>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</si>
  <si>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</si>
  <si>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</si>
  <si>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</si>
  <si>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</si>
  <si>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</si>
  <si>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</si>
  <si>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</si>
  <si>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</si>
  <si>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</si>
  <si>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</si>
  <si>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</si>
  <si>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</si>
  <si>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</si>
  <si>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</si>
  <si>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</si>
  <si>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</si>
  <si>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</si>
  <si>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</si>
  <si>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</si>
  <si>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</si>
  <si>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</si>
  <si>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</si>
  <si>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</si>
  <si>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</si>
  <si>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</si>
  <si>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</si>
  <si>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</si>
  <si>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</si>
  <si>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</si>
  <si>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</si>
  <si>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</si>
  <si>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</si>
  <si>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</si>
  <si>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</si>
  <si>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</si>
  <si>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</si>
  <si>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</si>
  <si>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</si>
  <si>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</si>
  <si>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</si>
  <si>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</si>
  <si>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</si>
  <si>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</si>
  <si>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</si>
  <si>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</si>
  <si>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</si>
  <si>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</si>
  <si>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</si>
  <si>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</si>
  <si>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</si>
  <si>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</si>
  <si>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</si>
  <si>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</si>
  <si>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</si>
  <si>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</si>
  <si>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</si>
  <si>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</si>
  <si>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</si>
  <si>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</si>
  <si>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</si>
  <si>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</si>
  <si>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</si>
  <si>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</si>
  <si>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</si>
  <si>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</si>
  <si>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</si>
  <si>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</si>
  <si>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</si>
  <si>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</si>
  <si>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</si>
  <si>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</si>
  <si>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</si>
  <si>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</si>
  <si>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</si>
  <si>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</si>
  <si>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</si>
  <si>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</si>
  <si>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</si>
  <si>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</si>
  <si>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</si>
  <si>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</si>
  <si>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</si>
  <si>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</si>
  <si>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</si>
  <si>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</si>
  <si>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</si>
  <si>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</si>
  <si>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</si>
  <si>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</si>
  <si>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</si>
  <si>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</si>
  <si>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</si>
  <si>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</si>
  <si>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</si>
  <si>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</si>
  <si>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</si>
  <si>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</si>
  <si>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</si>
  <si>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</si>
  <si>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</si>
  <si>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</si>
  <si>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</si>
  <si>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</si>
  <si>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</si>
  <si>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</si>
  <si>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</si>
  <si>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</si>
  <si>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</si>
  <si>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</si>
  <si>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</si>
  <si>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</si>
  <si>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</si>
  <si>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</si>
  <si>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</si>
  <si>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</si>
  <si>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</si>
  <si>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</si>
  <si>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</si>
  <si>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</si>
  <si>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</si>
  <si>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</si>
  <si>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</si>
  <si>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</si>
  <si>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</si>
  <si>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</si>
  <si>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</si>
  <si>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</si>
  <si>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</si>
  <si>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</si>
  <si>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</si>
  <si>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</si>
  <si>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</si>
  <si>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</si>
  <si>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</si>
  <si>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</si>
  <si>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</si>
  <si>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</si>
  <si>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</si>
  <si>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</si>
  <si>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</si>
  <si>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</si>
  <si>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</si>
  <si>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</si>
  <si>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</si>
  <si>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</si>
  <si>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</si>
  <si>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</si>
  <si>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</si>
  <si>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</si>
  <si>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</si>
  <si>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</si>
  <si>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</si>
  <si>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</si>
  <si>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</si>
  <si>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</si>
  <si>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</si>
  <si>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</si>
  <si>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</si>
  <si>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</si>
  <si>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</si>
  <si>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</si>
  <si>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</si>
  <si>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</si>
  <si>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</si>
  <si>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</si>
  <si>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</si>
  <si>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</si>
  <si>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</si>
  <si>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</si>
  <si>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</si>
  <si>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</si>
  <si>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</si>
  <si>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</si>
  <si>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</si>
  <si>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</si>
  <si>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</si>
  <si>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</si>
  <si>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</si>
  <si>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</si>
  <si>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</si>
  <si>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</si>
  <si>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</si>
  <si>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</si>
  <si>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</si>
  <si>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</si>
  <si>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</si>
  <si>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</si>
  <si>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</si>
  <si>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</si>
  <si>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</si>
  <si>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</si>
  <si>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</si>
  <si>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</si>
  <si>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</si>
  <si>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</si>
  <si>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</si>
  <si>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</si>
  <si>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</si>
  <si>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</si>
  <si>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</si>
  <si>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</si>
  <si>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</si>
  <si>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</si>
  <si>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</si>
  <si>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</si>
  <si>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</si>
  <si>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</si>
  <si>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</si>
  <si>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</si>
  <si>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</si>
  <si>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</si>
  <si>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</si>
  <si>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</si>
  <si>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</si>
  <si>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</si>
  <si>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</si>
  <si>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</si>
  <si>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</si>
  <si>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</si>
  <si>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</si>
  <si>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</si>
  <si>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</si>
  <si>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</si>
  <si>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</si>
  <si>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</si>
  <si>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</si>
  <si>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</si>
  <si>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</si>
  <si>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</si>
  <si>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</si>
  <si>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</si>
  <si>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</si>
  <si>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</si>
  <si>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</si>
  <si>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</si>
  <si>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</si>
  <si>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</si>
  <si>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</si>
  <si>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</si>
  <si>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</si>
  <si>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</si>
  <si>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</si>
  <si>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</si>
  <si>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</si>
  <si>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</si>
  <si>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</si>
  <si>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</si>
  <si>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</si>
  <si>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</si>
  <si>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</si>
  <si>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</si>
  <si>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</si>
  <si>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</si>
  <si>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</si>
  <si>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</si>
  <si>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</si>
  <si>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</si>
  <si>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</si>
  <si>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</si>
  <si>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</si>
  <si>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</si>
  <si>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</si>
  <si>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</si>
  <si>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</si>
  <si>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</si>
  <si>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</si>
  <si>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</si>
  <si>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</si>
  <si>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</si>
  <si>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</si>
  <si>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</si>
  <si>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</si>
  <si>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</si>
  <si>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</si>
  <si>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</si>
  <si>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</si>
  <si>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</si>
  <si>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</si>
  <si>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</si>
  <si>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</si>
  <si>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</si>
  <si>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</si>
  <si>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</si>
  <si>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</si>
  <si>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</si>
  <si>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</si>
  <si>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</si>
  <si>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</si>
  <si>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</si>
  <si>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</si>
  <si>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</si>
  <si>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</si>
  <si>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</si>
  <si>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</si>
  <si>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</si>
  <si>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</si>
  <si>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</si>
  <si>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</si>
  <si>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</si>
  <si>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</si>
  <si>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</si>
  <si>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</si>
  <si>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</si>
  <si>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</si>
  <si>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</si>
  <si>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</si>
  <si>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</si>
  <si>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</si>
  <si>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</si>
  <si>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</si>
  <si>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</si>
  <si>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</si>
  <si>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</si>
  <si>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</si>
  <si>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</si>
  <si>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</si>
  <si>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</si>
  <si>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</si>
  <si>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</si>
  <si>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</si>
  <si>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</si>
  <si>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</si>
  <si>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</si>
  <si>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</si>
  <si>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</si>
  <si>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</si>
  <si>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</si>
  <si>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</si>
  <si>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</si>
  <si>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</si>
  <si>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</si>
  <si>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</si>
  <si>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</si>
  <si>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</si>
  <si>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</si>
  <si>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</si>
  <si>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</si>
  <si>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</si>
  <si>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</si>
  <si>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</si>
  <si>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</si>
  <si>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</si>
  <si>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</si>
  <si>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</si>
  <si>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</si>
  <si>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</si>
  <si>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</si>
  <si>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</si>
  <si>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</si>
  <si>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</si>
  <si>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</si>
  <si>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</si>
  <si>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</si>
  <si>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</si>
  <si>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</si>
  <si>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</si>
  <si>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</si>
  <si>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</si>
  <si>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</si>
  <si>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</si>
  <si>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</si>
  <si>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</si>
  <si>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</si>
  <si>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</si>
  <si>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</si>
  <si>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</si>
  <si>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</si>
  <si>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</si>
  <si>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</si>
  <si>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</si>
  <si>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</si>
  <si>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</si>
  <si>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</si>
  <si>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</si>
  <si>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</si>
  <si>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</si>
  <si>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</si>
  <si>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</si>
  <si>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</si>
  <si>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</si>
  <si>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</si>
  <si>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</si>
  <si>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</si>
  <si>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</si>
  <si>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</si>
  <si>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</si>
  <si>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</si>
  <si>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</si>
  <si>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</si>
  <si>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</si>
  <si>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</si>
  <si>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</si>
  <si>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</si>
  <si>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</si>
  <si>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</si>
  <si>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</si>
  <si>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</si>
  <si>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</si>
  <si>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</si>
  <si>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</si>
  <si>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</si>
  <si>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</si>
  <si>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</si>
  <si>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</si>
  <si>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</si>
  <si>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</si>
  <si>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</si>
  <si>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</si>
  <si>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</si>
  <si>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</si>
  <si>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</si>
  <si>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</si>
  <si>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</si>
  <si>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</si>
  <si>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</si>
  <si>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</si>
  <si>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</si>
  <si>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</si>
  <si>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</si>
  <si>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</si>
  <si>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</si>
  <si>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</si>
  <si>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</si>
  <si>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</si>
  <si>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</si>
  <si>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</si>
  <si>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</si>
  <si>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</si>
  <si>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</si>
  <si>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</si>
  <si>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</si>
  <si>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</si>
  <si>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</si>
  <si>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</si>
  <si>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</si>
  <si>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</si>
  <si>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</si>
  <si>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</si>
  <si>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</si>
  <si>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</si>
  <si>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</si>
  <si>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</si>
  <si>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</si>
  <si>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</si>
  <si>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</si>
  <si>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</si>
  <si>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</si>
  <si>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</si>
  <si>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</si>
  <si>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</si>
  <si>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</si>
  <si>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</si>
  <si>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</si>
  <si>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</si>
  <si>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</si>
  <si>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</si>
  <si>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</si>
  <si>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</si>
  <si>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</si>
  <si>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</si>
  <si>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</si>
  <si>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</si>
  <si>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</si>
  <si>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</si>
  <si>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</si>
  <si>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</si>
  <si>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</si>
  <si>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</si>
  <si>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</si>
  <si>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</si>
  <si>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</si>
  <si>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</si>
  <si>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</si>
  <si>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</si>
  <si>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</si>
  <si>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</si>
  <si>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</si>
  <si>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</si>
  <si>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</si>
  <si>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</si>
  <si>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</si>
  <si>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</si>
  <si>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</si>
  <si>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</si>
  <si>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</si>
  <si>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</si>
  <si>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</si>
  <si>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</si>
  <si>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</si>
  <si>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</si>
  <si>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</si>
  <si>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</si>
  <si>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</si>
  <si>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</si>
  <si>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</si>
  <si>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</si>
  <si>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</si>
  <si>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</si>
  <si>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</si>
  <si>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</si>
  <si>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</si>
  <si>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</si>
  <si>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</si>
  <si>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</si>
  <si>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</si>
  <si>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</si>
  <si>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</si>
  <si>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</si>
  <si>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</si>
  <si>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</si>
  <si>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</si>
  <si>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</si>
  <si>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</si>
  <si>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</si>
  <si>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</si>
  <si>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</si>
  <si>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</si>
  <si>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</si>
  <si>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</si>
  <si>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</si>
  <si>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</si>
  <si>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</si>
  <si>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</si>
  <si>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</si>
  <si>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</si>
  <si>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</si>
  <si>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</si>
  <si>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</si>
  <si>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</si>
  <si>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</si>
  <si>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</si>
  <si>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</si>
  <si>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</si>
  <si>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</si>
  <si>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</si>
  <si>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</si>
  <si>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</si>
  <si>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</si>
  <si>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</si>
  <si>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</si>
  <si>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</si>
  <si>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</si>
  <si>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</si>
  <si>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</si>
  <si>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</si>
  <si>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</si>
  <si>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</si>
  <si>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</si>
  <si>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</si>
  <si>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</si>
  <si>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</si>
  <si>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</si>
  <si>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</si>
  <si>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</si>
  <si>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</si>
  <si>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</si>
  <si>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</si>
  <si>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</si>
  <si>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</si>
  <si>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</si>
  <si>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</si>
  <si>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</si>
  <si>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</si>
  <si>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</si>
  <si>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</si>
  <si>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</si>
  <si>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</si>
  <si>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</si>
  <si>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</si>
  <si>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</si>
  <si>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</si>
  <si>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</si>
  <si>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</si>
  <si>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</si>
  <si>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</si>
  <si>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</si>
  <si>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</si>
  <si>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</si>
  <si>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</si>
  <si>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</si>
  <si>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</si>
  <si>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</si>
  <si>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</si>
  <si>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</si>
  <si>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</si>
  <si>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</si>
  <si>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</si>
  <si>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</si>
  <si>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</si>
  <si>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</si>
  <si>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</si>
  <si>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</si>
  <si>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</si>
  <si>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</si>
  <si>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</si>
  <si>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</si>
  <si>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</si>
  <si>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</si>
  <si>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</si>
  <si>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</si>
  <si>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</si>
  <si>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</si>
  <si>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</si>
  <si>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</si>
  <si>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</si>
  <si>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</si>
  <si>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</si>
  <si>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</si>
  <si>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</si>
  <si>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</si>
  <si>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</si>
  <si>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</si>
  <si>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</si>
  <si>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</si>
  <si>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</si>
  <si>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</si>
  <si>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</si>
  <si>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</si>
  <si>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</si>
  <si>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</si>
  <si>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</si>
  <si>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</si>
  <si>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</si>
  <si>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</si>
  <si>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</si>
  <si>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</si>
  <si>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</si>
  <si>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</si>
  <si>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</si>
  <si>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</si>
  <si>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</si>
  <si>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</si>
  <si>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</si>
  <si>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</si>
  <si>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</si>
  <si>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</si>
  <si>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</si>
  <si>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</si>
  <si>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</si>
  <si>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</si>
  <si>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</si>
  <si>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</si>
  <si>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</si>
  <si>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</si>
  <si>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</si>
  <si>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</si>
  <si>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</si>
  <si>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</si>
  <si>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</si>
  <si>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</si>
  <si>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</si>
  <si>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</si>
  <si>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</si>
  <si>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</si>
  <si>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</si>
  <si>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</si>
  <si>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</si>
  <si>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</si>
  <si>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</si>
  <si>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</si>
  <si>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</si>
  <si>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</si>
  <si>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</si>
  <si>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</si>
  <si>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</si>
  <si>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</si>
  <si>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</si>
  <si>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</si>
  <si>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</si>
  <si>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</si>
  <si>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</si>
  <si>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</si>
  <si>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</si>
  <si>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</si>
  <si>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</si>
  <si>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</si>
  <si>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</si>
  <si>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</si>
  <si>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</si>
  <si>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</si>
  <si>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</si>
  <si>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</si>
  <si>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</si>
  <si>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</si>
  <si>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</si>
  <si>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</si>
  <si>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</si>
  <si>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</si>
  <si>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</si>
  <si>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</si>
  <si>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</si>
  <si>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</si>
  <si>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</si>
  <si>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</si>
  <si>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</si>
  <si>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</si>
  <si>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</si>
  <si>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</si>
  <si>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</si>
  <si>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</si>
  <si>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</si>
  <si>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</si>
  <si>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</si>
  <si>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</si>
  <si>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</si>
  <si>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</si>
  <si>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</si>
  <si>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</si>
  <si>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</si>
  <si>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</si>
  <si>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</si>
  <si>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</si>
  <si>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</si>
  <si>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</si>
  <si>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</si>
  <si>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</si>
  <si>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</si>
  <si>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</si>
  <si>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</si>
  <si>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</si>
  <si>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</si>
  <si>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</si>
  <si>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</si>
  <si>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</si>
  <si>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</si>
  <si>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</si>
  <si>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</si>
  <si>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</si>
  <si>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</si>
  <si>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</si>
  <si>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</si>
  <si>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</si>
  <si>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</si>
  <si>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</si>
  <si>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</si>
  <si>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</si>
  <si>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</si>
  <si>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</si>
  <si>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</si>
  <si>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</si>
  <si>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</si>
  <si>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</si>
  <si>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</si>
  <si>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</si>
  <si>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</si>
  <si>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</si>
  <si>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</si>
  <si>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</si>
  <si>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</si>
  <si>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</si>
  <si>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</si>
  <si>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</si>
  <si>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</si>
  <si>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</si>
  <si>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</si>
  <si>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</si>
  <si>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</si>
  <si>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</si>
  <si>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</si>
  <si>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</si>
  <si>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</si>
  <si>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</si>
  <si>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</si>
  <si>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</si>
  <si>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</si>
  <si>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</si>
  <si>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</si>
  <si>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</si>
  <si>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</si>
  <si>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</si>
  <si>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</si>
  <si>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</si>
  <si>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</si>
  <si>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</si>
  <si>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</si>
  <si>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</si>
  <si>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</si>
  <si>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</si>
  <si>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</si>
  <si>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</si>
  <si>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</si>
  <si>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</si>
  <si>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</si>
  <si>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</si>
  <si>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</si>
  <si>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</si>
  <si>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</si>
  <si>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</si>
  <si>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</si>
  <si>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</si>
  <si>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</si>
  <si>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</si>
  <si>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</si>
  <si>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</si>
  <si>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</si>
  <si>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</si>
  <si>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</si>
  <si>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</si>
  <si>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</si>
  <si>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</si>
  <si>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</si>
  <si>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</si>
  <si>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</si>
  <si>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</si>
  <si>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</si>
  <si>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</si>
  <si>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</si>
  <si>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</si>
  <si>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</si>
  <si>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</si>
  <si>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</si>
  <si>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</si>
  <si>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</si>
  <si>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</si>
  <si>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</si>
  <si>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</si>
  <si>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</si>
  <si>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</si>
  <si>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</si>
  <si>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</si>
  <si>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</si>
  <si>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</si>
  <si>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</si>
  <si>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</si>
  <si>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</si>
  <si>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</si>
  <si>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</si>
  <si>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</si>
  <si>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</si>
  <si>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</si>
  <si>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</si>
  <si>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</si>
  <si>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</si>
  <si>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</si>
  <si>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</si>
  <si>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</si>
  <si>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</si>
  <si>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</si>
  <si>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</si>
  <si>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</si>
  <si>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</si>
  <si>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</si>
  <si>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</si>
  <si>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</si>
  <si>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</si>
  <si>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</si>
  <si>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</si>
  <si>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</si>
  <si>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</si>
  <si>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</si>
  <si>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</si>
  <si>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</si>
  <si>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</si>
  <si>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</si>
  <si>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</si>
  <si>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</si>
  <si>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</si>
  <si>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</si>
  <si>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</si>
  <si>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</si>
  <si>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</si>
  <si>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</si>
  <si>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</si>
  <si>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</si>
  <si>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</si>
  <si>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</si>
  <si>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</si>
  <si>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</si>
  <si>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</si>
  <si>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</si>
  <si>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</si>
  <si>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</si>
  <si>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</si>
  <si>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</si>
  <si>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</si>
  <si>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</si>
  <si>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</si>
  <si>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</si>
  <si>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</si>
  <si>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</si>
  <si>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</si>
  <si>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</si>
  <si>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</si>
  <si>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</si>
  <si>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</si>
  <si>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</si>
  <si>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</si>
  <si>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</si>
  <si>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</si>
  <si>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</si>
  <si>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</si>
  <si>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</si>
  <si>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</si>
  <si>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</si>
  <si>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</si>
  <si>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</si>
  <si>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</si>
  <si>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</si>
  <si>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</si>
  <si>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</si>
  <si>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</si>
  <si>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</si>
  <si>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</si>
  <si>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</si>
  <si>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</si>
  <si>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</si>
  <si>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</si>
  <si>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</si>
  <si>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</si>
  <si>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</si>
  <si>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</si>
  <si>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</si>
  <si>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</si>
  <si>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</si>
  <si>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</si>
  <si>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</si>
  <si>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</si>
  <si>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</si>
  <si>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</si>
  <si>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</si>
  <si>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</si>
  <si>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</si>
  <si>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</si>
  <si>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</si>
  <si>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</si>
  <si>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</si>
  <si>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</si>
  <si>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</si>
  <si>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</si>
  <si>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</si>
  <si>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</si>
  <si>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</si>
  <si>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</si>
  <si>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</si>
  <si>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</si>
  <si>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</si>
  <si>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</si>
  <si>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</si>
  <si>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</si>
  <si>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</si>
  <si>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</si>
  <si>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</si>
  <si>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</si>
  <si>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</si>
  <si>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</si>
  <si>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</si>
  <si>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</si>
  <si>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</si>
  <si>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</si>
  <si>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</si>
  <si>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</si>
  <si>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</si>
  <si>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</si>
  <si>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</si>
  <si>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</si>
  <si>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</si>
  <si>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</si>
  <si>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</si>
  <si>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</si>
  <si>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</si>
  <si>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</si>
  <si>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</si>
  <si>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</si>
  <si>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</si>
  <si>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</si>
  <si>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</si>
  <si>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</si>
  <si>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</si>
  <si>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</si>
  <si>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</si>
  <si>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</si>
  <si>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</si>
  <si>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</si>
  <si>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</si>
  <si>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</si>
  <si>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</si>
  <si>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</si>
  <si>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</si>
  <si>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</si>
  <si>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</si>
  <si>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</si>
  <si>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</si>
  <si>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</si>
  <si>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</si>
  <si>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</si>
  <si>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</si>
  <si>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</si>
  <si>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</si>
  <si>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</si>
  <si>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</si>
  <si>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</si>
  <si>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</si>
  <si>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</si>
  <si>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</si>
  <si>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</si>
  <si>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</si>
  <si>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</si>
  <si>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</si>
  <si>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</si>
  <si>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</si>
  <si>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</si>
  <si>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</si>
  <si>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</si>
  <si>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</si>
  <si>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</si>
  <si>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</si>
  <si>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</si>
  <si>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</si>
  <si>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</si>
  <si>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</si>
  <si>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</si>
  <si>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</si>
  <si>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</si>
  <si>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</si>
  <si>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</si>
  <si>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</si>
  <si>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</si>
  <si>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</si>
  <si>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</si>
  <si>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</si>
  <si>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</si>
  <si>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</si>
  <si>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</si>
  <si>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</si>
  <si>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</si>
  <si>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</si>
  <si>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</si>
  <si>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</si>
  <si>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</si>
  <si>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</si>
  <si>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</si>
  <si>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</si>
  <si>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</si>
  <si>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</si>
  <si>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</si>
  <si>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</si>
  <si>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</si>
  <si>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</si>
  <si>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</si>
  <si>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</si>
  <si>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</si>
  <si>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</si>
  <si>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</si>
  <si>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</si>
  <si>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</si>
  <si>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</si>
  <si>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</si>
  <si>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</si>
  <si>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</si>
  <si>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</si>
  <si>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</si>
  <si>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</si>
  <si>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</si>
  <si>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</si>
  <si>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</si>
  <si>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</si>
  <si>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</si>
  <si>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</si>
  <si>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</si>
  <si>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</si>
  <si>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</si>
  <si>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</si>
  <si>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</si>
  <si>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</si>
  <si>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</si>
  <si>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</si>
  <si>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</si>
  <si>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</si>
  <si>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</si>
  <si>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</si>
  <si>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</si>
  <si>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</si>
  <si>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</si>
  <si>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</si>
  <si>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</si>
  <si>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</si>
  <si>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</si>
  <si>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</si>
  <si>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</si>
  <si>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</si>
  <si>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</si>
  <si>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</si>
  <si>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</si>
  <si>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</si>
  <si>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</si>
  <si>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</si>
  <si>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</si>
  <si>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</si>
  <si>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</si>
  <si>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</si>
  <si>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</si>
  <si>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</si>
  <si>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</si>
  <si>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</si>
  <si>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</si>
  <si>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</si>
  <si>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</si>
  <si>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</si>
  <si>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</si>
  <si>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</si>
  <si>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</si>
  <si>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</si>
  <si>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</si>
  <si>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</si>
  <si>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</si>
  <si>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</si>
  <si>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</si>
  <si>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</si>
  <si>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</si>
  <si>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</si>
  <si>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</si>
  <si>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</si>
  <si>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</si>
  <si>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</si>
  <si>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</si>
  <si>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</si>
  <si>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</si>
  <si>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</si>
  <si>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</si>
  <si>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</si>
  <si>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</si>
  <si>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</si>
  <si>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</si>
  <si>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</si>
  <si>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</si>
  <si>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</si>
  <si>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</si>
  <si>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</si>
  <si>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</si>
  <si>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</si>
  <si>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</si>
  <si>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</si>
  <si>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</si>
  <si>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</si>
  <si>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</si>
  <si>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</si>
  <si>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</si>
  <si>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</si>
  <si>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</si>
  <si>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</si>
  <si>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</si>
  <si>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</si>
  <si>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</si>
  <si>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</si>
  <si>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</si>
  <si>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</si>
  <si>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</si>
  <si>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</si>
  <si>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</si>
  <si>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</si>
  <si>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</si>
  <si>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</si>
  <si>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</si>
  <si>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</si>
  <si>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</si>
  <si>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</si>
  <si>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</si>
  <si>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</si>
  <si>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</si>
  <si>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</si>
  <si>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</si>
  <si>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</si>
  <si>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</si>
  <si>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</si>
  <si>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</si>
  <si>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</si>
  <si>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</si>
  <si>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</si>
  <si>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</si>
  <si>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</si>
  <si>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</si>
  <si>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</si>
  <si>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</si>
  <si>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</si>
  <si>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</si>
  <si>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</si>
  <si>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</si>
  <si>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</si>
  <si>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</si>
  <si>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</si>
  <si>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</si>
  <si>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</si>
  <si>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</si>
  <si>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</si>
  <si>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</si>
  <si>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</si>
  <si>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</si>
  <si>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</si>
  <si>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</si>
  <si>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</si>
  <si>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</si>
  <si>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</si>
  <si>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</si>
  <si>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</si>
  <si>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</si>
  <si>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</si>
  <si>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</si>
  <si>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</si>
  <si>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</si>
  <si>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</si>
  <si>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</si>
  <si>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</si>
  <si>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</si>
  <si>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</si>
  <si>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</si>
  <si>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</si>
  <si>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</si>
  <si>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</si>
  <si>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</si>
  <si>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</si>
  <si>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</si>
  <si>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</si>
  <si>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</si>
  <si>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</si>
  <si>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</si>
  <si>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</si>
  <si>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</si>
  <si>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</si>
  <si>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</si>
  <si>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</si>
  <si>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</si>
  <si>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</si>
  <si>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</si>
  <si>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</si>
  <si>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</si>
  <si>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</si>
  <si>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</si>
  <si>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</si>
  <si>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</si>
  <si>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</si>
  <si>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</si>
  <si>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</si>
  <si>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</si>
  <si>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</si>
  <si>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</si>
  <si>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</si>
  <si>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</si>
  <si>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</si>
  <si>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</si>
  <si>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</si>
  <si>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</si>
  <si>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</si>
  <si>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</si>
  <si>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</si>
  <si>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</si>
  <si>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</si>
  <si>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</si>
  <si>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</si>
  <si>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</si>
  <si>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</si>
  <si>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</si>
  <si>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</si>
  <si>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</si>
  <si>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</si>
  <si>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</si>
  <si>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</si>
  <si>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</si>
  <si>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</si>
  <si>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</si>
  <si>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</si>
  <si>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</si>
  <si>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</si>
  <si>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</si>
  <si>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</si>
  <si>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</si>
  <si>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</si>
  <si>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</si>
  <si>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</si>
  <si>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</si>
  <si>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</si>
  <si>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</si>
  <si>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</si>
  <si>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</si>
  <si>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</si>
  <si>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</si>
  <si>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</si>
  <si>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</si>
  <si>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</si>
  <si>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</si>
  <si>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</si>
  <si>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</si>
  <si>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</si>
  <si>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</si>
  <si>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</si>
  <si>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</si>
  <si>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</si>
  <si>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</si>
  <si>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</si>
  <si>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</si>
  <si>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</si>
  <si>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</si>
  <si>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</si>
  <si>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</si>
  <si>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</si>
  <si>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</si>
  <si>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</si>
  <si>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</si>
  <si>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</si>
  <si>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</si>
  <si>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</si>
  <si>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</si>
  <si>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</si>
  <si>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</si>
  <si>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</si>
  <si>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</si>
  <si>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</si>
  <si>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</si>
  <si>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</si>
  <si>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</si>
  <si>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</si>
  <si>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</si>
  <si>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</si>
  <si>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</si>
  <si>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</si>
  <si>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</si>
  <si>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</si>
  <si>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</si>
  <si>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</si>
  <si>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</si>
  <si>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</si>
  <si>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</si>
  <si>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</si>
  <si>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</si>
  <si>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</si>
  <si>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</si>
  <si>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</si>
  <si>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</si>
  <si>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</si>
  <si>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</si>
  <si>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</si>
  <si>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</si>
  <si>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</si>
  <si>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</si>
  <si>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</si>
  <si>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</si>
  <si>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</si>
  <si>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</si>
  <si>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</si>
  <si>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</si>
  <si>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</si>
  <si>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</si>
  <si>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</si>
  <si>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</si>
  <si>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</si>
  <si>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</si>
  <si>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</si>
  <si>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</si>
  <si>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</si>
  <si>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</si>
  <si>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</si>
  <si>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</si>
  <si>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</si>
  <si>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</si>
  <si>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</si>
  <si>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</si>
  <si>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</si>
  <si>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</si>
  <si>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</si>
  <si>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</si>
  <si>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</si>
  <si>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</si>
  <si>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</si>
  <si>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</si>
  <si>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</si>
  <si>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</si>
  <si>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</si>
  <si>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</si>
  <si>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</si>
  <si>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</si>
  <si>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</si>
  <si>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</si>
  <si>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</si>
  <si>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</si>
  <si>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</si>
  <si>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</si>
  <si>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</si>
  <si>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</si>
  <si>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</si>
  <si>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</si>
  <si>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</si>
  <si>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</si>
  <si>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</si>
  <si>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</si>
  <si>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</si>
  <si>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</si>
  <si>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</si>
  <si>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</si>
  <si>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</si>
  <si>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</si>
  <si>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</si>
  <si>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</si>
  <si>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</si>
  <si>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</si>
  <si>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</si>
  <si>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</si>
  <si>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</si>
  <si>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</si>
  <si>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</si>
  <si>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</si>
  <si>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</si>
  <si>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</si>
  <si>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</si>
  <si>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</si>
  <si>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</si>
  <si>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</si>
  <si>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</si>
  <si>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</si>
  <si>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</si>
  <si>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</si>
  <si>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</si>
  <si>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</si>
  <si>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</si>
  <si>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</si>
  <si>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</si>
  <si>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</si>
  <si>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</si>
  <si>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</si>
  <si>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</si>
  <si>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</si>
  <si>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</si>
  <si>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</si>
  <si>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</si>
  <si>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</si>
  <si>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</si>
  <si>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</si>
  <si>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</si>
  <si>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</si>
  <si>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</si>
  <si>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</si>
  <si>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</si>
  <si>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</si>
  <si>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</si>
  <si>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</si>
  <si>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</si>
  <si>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</si>
  <si>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</si>
  <si>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</si>
  <si>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</si>
  <si>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</si>
  <si>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</si>
  <si>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</si>
  <si>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</si>
  <si>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</si>
  <si>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</si>
  <si>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</si>
  <si>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</si>
  <si>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</si>
  <si>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</si>
  <si>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</si>
  <si>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</si>
  <si>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</si>
  <si>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</si>
  <si>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</si>
  <si>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</si>
  <si>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</si>
  <si>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</si>
  <si>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</si>
  <si>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</si>
  <si>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</si>
  <si>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</si>
  <si>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</si>
  <si>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</si>
  <si>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</si>
  <si>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</si>
  <si>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</si>
  <si>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</si>
  <si>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</si>
  <si>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</si>
  <si>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</si>
  <si>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</si>
  <si>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</si>
  <si>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</si>
  <si>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</si>
  <si>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</si>
  <si>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</si>
  <si>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</si>
  <si>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</si>
  <si>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</si>
  <si>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</si>
  <si>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</si>
  <si>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</si>
  <si>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</si>
  <si>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</si>
  <si>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</si>
  <si>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</si>
  <si>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</si>
  <si>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</si>
  <si>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</si>
  <si>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</si>
  <si>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</si>
  <si>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</si>
  <si>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</si>
  <si>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</si>
  <si>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</si>
  <si>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</si>
  <si>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</si>
  <si>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</si>
  <si>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</si>
  <si>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</si>
  <si>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</si>
  <si>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</si>
  <si>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</si>
  <si>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</si>
  <si>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</si>
  <si>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</si>
  <si>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</si>
  <si>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</si>
  <si>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</si>
  <si>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</si>
  <si>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</si>
  <si>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</si>
  <si>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</si>
  <si>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</si>
  <si>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</si>
  <si>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</si>
  <si>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</si>
  <si>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</si>
  <si>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</si>
  <si>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</si>
  <si>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</si>
  <si>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</si>
  <si>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</si>
  <si>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</si>
  <si>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</si>
  <si>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</si>
  <si>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</si>
  <si>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</si>
  <si>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</si>
  <si>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</si>
  <si>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</si>
  <si>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</si>
  <si>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</si>
  <si>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</si>
  <si>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</si>
  <si>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</si>
  <si>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</si>
  <si>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</si>
  <si>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</si>
  <si>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</si>
  <si>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</si>
  <si>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</si>
  <si>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</si>
  <si>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</si>
  <si>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</si>
  <si>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</si>
  <si>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</si>
  <si>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</si>
  <si>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</si>
  <si>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</si>
  <si>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</si>
  <si>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</si>
  <si>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</si>
  <si>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</si>
  <si>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</si>
  <si>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</si>
  <si>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</si>
  <si>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</si>
  <si>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</si>
  <si>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</si>
  <si>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</si>
  <si>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</si>
  <si>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</si>
  <si>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</si>
  <si>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</si>
  <si>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</si>
  <si>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</si>
  <si>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</si>
  <si>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</si>
  <si>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</si>
  <si>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</si>
  <si>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</si>
  <si>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</si>
  <si>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</si>
  <si>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</si>
  <si>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</si>
  <si>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</si>
  <si>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</si>
  <si>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</si>
  <si>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</si>
  <si>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</si>
  <si>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</si>
  <si>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</si>
  <si>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</si>
  <si>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</si>
  <si>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</si>
  <si>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</si>
  <si>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</si>
  <si>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</si>
  <si>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</si>
  <si>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</si>
  <si>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</si>
  <si>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</si>
  <si>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</si>
  <si>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</si>
  <si>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</si>
  <si>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</si>
  <si>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</si>
  <si>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</si>
  <si>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</si>
  <si>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</si>
  <si>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</si>
  <si>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</si>
  <si>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</si>
  <si>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</si>
  <si>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</si>
  <si>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</si>
  <si>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</si>
  <si>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</si>
  <si>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</si>
  <si>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</si>
  <si>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</si>
  <si>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</si>
  <si>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</si>
  <si>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</si>
  <si>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</si>
  <si>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</si>
  <si>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</si>
  <si>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</si>
  <si>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</si>
  <si>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</si>
  <si>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</si>
  <si>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</si>
  <si>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</si>
  <si>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</si>
  <si>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</si>
  <si>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</si>
  <si>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</si>
  <si>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</si>
  <si>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</si>
  <si>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</si>
  <si>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</si>
  <si>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</si>
  <si>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</si>
  <si>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</si>
  <si>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</si>
  <si>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</si>
  <si>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</si>
  <si>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</si>
  <si>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</si>
  <si>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</si>
  <si>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</si>
  <si>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</si>
  <si>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</si>
  <si>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</si>
  <si>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</si>
  <si>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</si>
  <si>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</si>
  <si>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</si>
  <si>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</si>
  <si>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</si>
  <si>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</si>
  <si>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</si>
  <si>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</si>
  <si>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</si>
  <si>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</si>
  <si>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</si>
  <si>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</si>
  <si>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</si>
  <si>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</si>
  <si>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</si>
  <si>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</si>
  <si>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</si>
  <si>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</si>
  <si>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</si>
  <si>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</si>
  <si>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</si>
  <si>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</si>
  <si>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</si>
  <si>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</si>
  <si>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</si>
  <si>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</si>
  <si>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</si>
  <si>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</si>
  <si>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</si>
  <si>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</si>
  <si>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</si>
  <si>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</si>
  <si>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</si>
  <si>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</si>
  <si>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</si>
  <si>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</si>
  <si>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</si>
  <si>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</si>
  <si>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</si>
  <si>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</si>
  <si>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</si>
  <si>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</si>
  <si>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</si>
  <si>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</si>
  <si>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</si>
  <si>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</si>
  <si>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</si>
  <si>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</si>
  <si>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</si>
  <si>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</si>
  <si>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</si>
  <si>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</si>
  <si>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</si>
  <si>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</si>
  <si>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</si>
  <si>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</si>
  <si>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</si>
  <si>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</si>
  <si>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</si>
  <si>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</si>
  <si>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</si>
  <si>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</si>
  <si>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</si>
  <si>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</si>
  <si>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</si>
  <si>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</si>
  <si>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</si>
  <si>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</si>
  <si>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</si>
  <si>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</si>
  <si>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</si>
  <si>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</si>
  <si>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</si>
  <si>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</si>
  <si>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</si>
  <si>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</si>
  <si>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</si>
  <si>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</si>
  <si>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</si>
  <si>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</si>
  <si>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</si>
  <si>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</si>
  <si>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</si>
  <si>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</si>
  <si>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</si>
  <si>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</si>
  <si>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</si>
  <si>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</si>
  <si>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</si>
  <si>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</si>
  <si>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</si>
  <si>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</si>
  <si>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</si>
  <si>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</si>
  <si>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</si>
  <si>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</si>
  <si>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</si>
  <si>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</si>
  <si>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</si>
  <si>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</si>
  <si>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</si>
  <si>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</si>
  <si>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</si>
  <si>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</si>
  <si>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</si>
  <si>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</si>
  <si>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</si>
  <si>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</si>
  <si>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</si>
  <si>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</si>
  <si>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</si>
  <si>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</si>
  <si>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</si>
  <si>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</si>
  <si>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</si>
  <si>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</si>
  <si>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</si>
  <si>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</si>
  <si>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</si>
  <si>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</si>
  <si>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</si>
  <si>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</si>
  <si>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</si>
  <si>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</si>
  <si>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</si>
  <si>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</si>
  <si>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</si>
  <si>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</si>
  <si>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</si>
  <si>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</si>
  <si>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</si>
  <si>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</si>
  <si>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</si>
  <si>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</si>
  <si>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</si>
  <si>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</si>
  <si>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</si>
  <si>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</si>
  <si>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</si>
  <si>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</si>
  <si>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</si>
  <si>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</si>
  <si>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</si>
  <si>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</si>
  <si>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</si>
  <si>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</si>
  <si>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</si>
  <si>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</si>
  <si>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</si>
  <si>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</si>
  <si>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</si>
  <si>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</si>
  <si>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</si>
  <si>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</si>
  <si>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</si>
  <si>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</si>
  <si>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</si>
  <si>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</si>
  <si>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</si>
  <si>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</si>
  <si>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</si>
  <si>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</si>
  <si>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</si>
  <si>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</si>
  <si>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</si>
  <si>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</si>
  <si>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</si>
  <si>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</si>
  <si>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</si>
  <si>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</si>
  <si>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</si>
  <si>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</si>
  <si>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</si>
  <si>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</si>
  <si>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</si>
  <si>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</si>
  <si>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</si>
  <si>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</si>
  <si>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</si>
  <si>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</si>
  <si>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</si>
  <si>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</si>
  <si>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</si>
  <si>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</si>
  <si>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</si>
  <si>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</si>
  <si>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</si>
  <si>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</si>
  <si>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</si>
  <si>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</si>
  <si>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</si>
  <si>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</si>
  <si>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</si>
  <si>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</si>
  <si>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</si>
  <si>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</si>
  <si>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</si>
  <si>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</si>
  <si>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</si>
  <si>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</si>
  <si>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</si>
  <si>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</si>
  <si>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</si>
  <si>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</si>
  <si>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</si>
  <si>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</si>
  <si>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</si>
  <si>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</si>
  <si>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</si>
  <si>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</si>
  <si>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</si>
  <si>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</si>
  <si>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</si>
  <si>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</si>
  <si>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</si>
  <si>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</si>
  <si>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</si>
  <si>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</si>
  <si>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</si>
  <si>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</si>
  <si>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</si>
  <si>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</si>
  <si>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</si>
  <si>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</si>
  <si>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</si>
  <si>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</si>
  <si>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</si>
  <si>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</si>
  <si>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</si>
  <si>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</si>
  <si>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</si>
  <si>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</si>
  <si>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</si>
  <si>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</si>
  <si>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</si>
  <si>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</si>
  <si>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</si>
  <si>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</si>
  <si>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</si>
  <si>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</si>
  <si>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</si>
  <si>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</si>
  <si>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</si>
  <si>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</si>
  <si>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</si>
  <si>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</si>
  <si>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</si>
  <si>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</si>
  <si>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</si>
  <si>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</si>
  <si>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</si>
  <si>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</si>
  <si>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</si>
  <si>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</si>
  <si>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</si>
  <si>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</si>
  <si>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</si>
  <si>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</si>
  <si>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</si>
  <si>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</si>
  <si>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</si>
  <si>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</si>
  <si>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</si>
  <si>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</si>
  <si>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</si>
  <si>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</si>
  <si>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</si>
  <si>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</si>
  <si>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</si>
  <si>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</si>
  <si>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</si>
  <si>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</si>
  <si>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</si>
  <si>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</si>
  <si>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</si>
  <si>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</si>
  <si>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</si>
  <si>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</si>
  <si>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</si>
  <si>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</si>
  <si>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</si>
  <si>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</si>
  <si>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</si>
  <si>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</si>
  <si>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</si>
  <si>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</si>
  <si>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</si>
  <si>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</si>
  <si>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</si>
  <si>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</si>
  <si>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</si>
  <si>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</si>
  <si>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</si>
  <si>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</si>
  <si>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</si>
  <si>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</si>
  <si>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</si>
  <si>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</si>
  <si>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</si>
  <si>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</si>
  <si>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</si>
  <si>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</si>
  <si>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</si>
  <si>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</si>
  <si>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</si>
  <si>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</si>
  <si>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</si>
  <si>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</si>
  <si>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</si>
  <si>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</si>
  <si>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</si>
  <si>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</si>
  <si>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</si>
  <si>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</si>
  <si>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</si>
  <si>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</si>
  <si>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</si>
  <si>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</si>
  <si>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</si>
  <si>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</si>
  <si>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</si>
  <si>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</si>
  <si>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</si>
  <si>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</si>
  <si>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</si>
  <si>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</si>
  <si>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</si>
  <si>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</si>
  <si>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</si>
  <si>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</si>
  <si>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</si>
  <si>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</si>
  <si>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</si>
  <si>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</si>
  <si>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</si>
  <si>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</si>
  <si>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</si>
  <si>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</si>
  <si>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</si>
  <si>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</si>
  <si>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</si>
  <si>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</si>
  <si>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</si>
  <si>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</si>
  <si>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</si>
  <si>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</si>
  <si>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</si>
  <si>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</si>
  <si>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</si>
  <si>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</si>
  <si>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</si>
  <si>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</si>
  <si>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</si>
  <si>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</si>
  <si>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</si>
  <si>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</si>
  <si>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</si>
  <si>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</si>
  <si>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</si>
  <si>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</si>
  <si>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</si>
  <si>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</si>
  <si>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</si>
  <si>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</si>
  <si>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</si>
  <si>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</si>
  <si>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</si>
  <si>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</si>
  <si>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</si>
  <si>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</si>
  <si>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</si>
  <si>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</si>
  <si>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</si>
  <si>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</si>
  <si>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</si>
  <si>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</si>
  <si>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</si>
  <si>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</si>
  <si>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</si>
  <si>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</si>
  <si>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</si>
  <si>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</si>
  <si>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</si>
  <si>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</si>
  <si>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</si>
  <si>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</si>
  <si>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</si>
  <si>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</si>
  <si>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</si>
  <si>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</si>
  <si>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</si>
  <si>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</si>
  <si>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</si>
  <si>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</si>
  <si>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</si>
  <si>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</si>
  <si>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</si>
  <si>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</si>
  <si>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</si>
  <si>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</si>
  <si>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</si>
  <si>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</si>
  <si>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</si>
  <si>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</si>
  <si>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</si>
  <si>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</si>
  <si>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</si>
  <si>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</si>
  <si>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</si>
  <si>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</si>
  <si>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</si>
  <si>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</si>
  <si>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</si>
  <si>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</si>
  <si>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</si>
  <si>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</si>
  <si>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</si>
  <si>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</si>
  <si>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</si>
  <si>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</si>
  <si>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</si>
  <si>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</si>
  <si>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</si>
  <si>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</si>
  <si>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</si>
  <si>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</si>
  <si>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</si>
  <si>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</si>
  <si>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</si>
  <si>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</si>
  <si>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</si>
  <si>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</si>
  <si>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</si>
  <si>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</si>
  <si>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</si>
  <si>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</si>
  <si>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</si>
  <si>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</si>
  <si>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</si>
  <si>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</si>
  <si>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</si>
  <si>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</si>
  <si>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</si>
  <si>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</si>
  <si>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</si>
  <si>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</si>
  <si>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</si>
  <si>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</si>
  <si>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</si>
  <si>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</si>
  <si>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</si>
  <si>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</si>
  <si>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</si>
  <si>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</si>
  <si>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</si>
  <si>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</si>
  <si>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</si>
  <si>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</si>
  <si>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</si>
  <si>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</si>
  <si>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</si>
  <si>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</si>
  <si>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</si>
  <si>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</si>
  <si>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</si>
  <si>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</si>
  <si>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</si>
  <si>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</si>
  <si>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</si>
  <si>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</si>
  <si>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</si>
  <si>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</si>
  <si>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</si>
  <si>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</si>
  <si>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</si>
  <si>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</si>
  <si>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</si>
  <si>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</si>
  <si>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</si>
  <si>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</si>
  <si>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</si>
  <si>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</si>
  <si>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</si>
  <si>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</si>
  <si>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</si>
  <si>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</si>
  <si>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</si>
  <si>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</si>
  <si>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</si>
  <si>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</si>
  <si>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</si>
  <si>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</si>
  <si>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</si>
  <si>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</si>
  <si>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</si>
  <si>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</si>
  <si>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</si>
  <si>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</si>
  <si>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</si>
  <si>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</si>
  <si>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</si>
  <si>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</si>
  <si>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</si>
  <si>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</si>
  <si>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</si>
  <si>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</si>
  <si>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</si>
  <si>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</si>
  <si>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</si>
  <si>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</si>
  <si>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</si>
  <si>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</si>
  <si>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</si>
  <si>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</si>
  <si>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</si>
  <si>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</si>
  <si>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</si>
  <si>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</si>
  <si>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</si>
  <si>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</si>
  <si>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</si>
  <si>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</si>
  <si>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</si>
  <si>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</si>
  <si>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</si>
  <si>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</si>
  <si>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</si>
  <si>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</si>
  <si>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</si>
  <si>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</si>
  <si>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</si>
  <si>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</si>
  <si>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</si>
  <si>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</si>
  <si>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</si>
  <si>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</si>
  <si>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</si>
  <si>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</si>
  <si>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</si>
  <si>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</si>
  <si>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</si>
  <si>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</si>
  <si>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</si>
  <si>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</si>
  <si>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</si>
  <si>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</si>
  <si>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</si>
  <si>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</si>
  <si>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</si>
  <si>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</si>
  <si>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</si>
  <si>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</si>
  <si>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</si>
  <si>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</si>
  <si>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</si>
  <si>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</si>
  <si>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</si>
  <si>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</si>
  <si>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</si>
  <si>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</si>
  <si>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</si>
  <si>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</si>
  <si>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</si>
  <si>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</si>
  <si>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</si>
  <si>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</si>
  <si>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</si>
  <si>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</si>
  <si>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</si>
  <si>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</si>
  <si>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</si>
  <si>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</si>
  <si>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</si>
  <si>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</si>
  <si>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</si>
  <si>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</si>
  <si>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</si>
  <si>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</si>
  <si>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</si>
  <si>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</si>
  <si>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</si>
  <si>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</si>
  <si>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</si>
  <si>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</si>
  <si>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</si>
  <si>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</si>
  <si>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</si>
  <si>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</si>
  <si>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</si>
  <si>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</si>
  <si>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</si>
  <si>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</si>
  <si>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</si>
  <si>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</si>
  <si>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</si>
  <si>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</si>
  <si>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</si>
  <si>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</si>
  <si>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</si>
  <si>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</si>
  <si>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</si>
  <si>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</si>
  <si>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</si>
  <si>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</si>
  <si>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</si>
  <si>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</si>
  <si>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</si>
  <si>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</si>
  <si>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</si>
  <si>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</si>
  <si>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</si>
  <si>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</si>
  <si>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</si>
  <si>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</si>
  <si>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</si>
  <si>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</si>
  <si>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</si>
  <si>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</si>
  <si>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</si>
  <si>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</si>
  <si>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</si>
  <si>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</si>
  <si>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</si>
  <si>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</si>
  <si>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</si>
  <si>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</si>
  <si>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</si>
  <si>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</si>
  <si>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</si>
  <si>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</si>
  <si>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</si>
  <si>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</si>
  <si>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</si>
  <si>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</si>
  <si>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</si>
  <si>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</si>
  <si>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</si>
  <si>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</si>
  <si>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</si>
  <si>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</si>
  <si>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</si>
  <si>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</si>
  <si>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</si>
  <si>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</si>
  <si>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</si>
  <si>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</si>
  <si>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</si>
  <si>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</si>
  <si>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</si>
  <si>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</si>
  <si>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</si>
  <si>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</si>
  <si>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</si>
  <si>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</si>
  <si>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</si>
  <si>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</si>
  <si>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</si>
  <si>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</si>
  <si>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</si>
  <si>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</si>
  <si>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</si>
  <si>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</si>
  <si>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</si>
  <si>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</si>
  <si>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</si>
  <si>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</si>
  <si>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</si>
  <si>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</si>
  <si>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</si>
  <si>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</si>
  <si>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</si>
  <si>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</si>
  <si>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</si>
  <si>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</si>
  <si>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</si>
  <si>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</si>
  <si>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</si>
  <si>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</si>
  <si>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</si>
  <si>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</si>
  <si>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</si>
  <si>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</si>
  <si>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</si>
  <si>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</si>
  <si>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</si>
  <si>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</si>
  <si>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</si>
  <si>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</si>
  <si>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</si>
  <si>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</si>
  <si>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</si>
  <si>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</si>
  <si>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</si>
  <si>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</si>
  <si>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</si>
  <si>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</si>
  <si>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</si>
  <si>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</si>
  <si>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</si>
  <si>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</si>
  <si>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</si>
  <si>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</si>
  <si>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</si>
  <si>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</si>
  <si>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</si>
  <si>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</si>
  <si>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</si>
  <si>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</si>
  <si>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</si>
  <si>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</si>
  <si>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</si>
  <si>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</si>
  <si>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</si>
  <si>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</si>
  <si>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</si>
  <si>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</si>
  <si>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</si>
  <si>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</si>
  <si>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</si>
  <si>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</si>
  <si>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</si>
  <si>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</si>
  <si>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</si>
  <si>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</si>
  <si>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</si>
  <si>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</si>
  <si>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</si>
  <si>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</si>
  <si>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</si>
  <si>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</si>
  <si>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</si>
  <si>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</si>
  <si>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</si>
  <si>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</si>
  <si>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</si>
  <si>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</si>
  <si>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</si>
  <si>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</si>
  <si>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</si>
  <si>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</si>
  <si>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</si>
  <si>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</si>
  <si>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</si>
  <si>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</si>
  <si>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</si>
  <si>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</si>
  <si>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</si>
  <si>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</si>
  <si>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</si>
  <si>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</si>
  <si>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</si>
  <si>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</si>
  <si>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</si>
  <si>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</si>
  <si>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</si>
  <si>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</si>
  <si>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</si>
  <si>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</si>
  <si>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</si>
  <si>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</si>
  <si>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</si>
  <si>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</si>
  <si>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</si>
  <si>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</si>
  <si>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</si>
  <si>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</si>
  <si>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</si>
  <si>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</si>
  <si>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</si>
  <si>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</si>
  <si>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</si>
  <si>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</si>
  <si>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</si>
  <si>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</si>
  <si>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</si>
  <si>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</si>
  <si>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</si>
  <si>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</si>
  <si>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</si>
  <si>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</si>
  <si>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</si>
  <si>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</si>
  <si>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</si>
  <si>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</si>
  <si>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</si>
  <si>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</si>
  <si>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</si>
  <si>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</si>
  <si>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</si>
  <si>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</si>
  <si>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</si>
  <si>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</si>
  <si>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</si>
  <si>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</si>
  <si>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</si>
  <si>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</si>
  <si>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</si>
  <si>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</si>
  <si>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</si>
  <si>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</si>
  <si>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</si>
  <si>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</si>
  <si>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</si>
  <si>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</si>
  <si>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</si>
  <si>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</si>
  <si>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</si>
  <si>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</si>
  <si>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</si>
  <si>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</si>
  <si>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</si>
  <si>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</si>
  <si>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</si>
  <si>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</si>
  <si>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</si>
  <si>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</si>
  <si>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</si>
  <si>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</si>
  <si>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</si>
  <si>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</si>
  <si>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</si>
  <si>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</si>
  <si>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</si>
  <si>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</si>
  <si>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</si>
  <si>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</si>
  <si>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</si>
  <si>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</si>
  <si>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</si>
  <si>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</si>
  <si>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</si>
  <si>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</si>
  <si>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</si>
  <si>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</si>
  <si>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</si>
  <si>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</si>
  <si>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</si>
  <si>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</si>
  <si>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</si>
  <si>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</si>
  <si>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</si>
  <si>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</si>
  <si>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</si>
  <si>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</si>
  <si>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</si>
  <si>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</si>
  <si>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</si>
  <si>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</si>
  <si>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</si>
  <si>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</si>
  <si>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</si>
  <si>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</si>
  <si>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</si>
  <si>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</si>
  <si>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</si>
  <si>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</si>
  <si>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</si>
  <si>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</si>
  <si>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</si>
  <si>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</si>
  <si>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</si>
  <si>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</si>
  <si>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</si>
  <si>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</si>
  <si>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</si>
  <si>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</si>
  <si>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</si>
  <si>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</si>
  <si>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</si>
  <si>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</si>
  <si>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</si>
  <si>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</si>
  <si>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</si>
  <si>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</si>
  <si>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</si>
  <si>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</si>
  <si>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</si>
  <si>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</si>
  <si>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</si>
  <si>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</si>
  <si>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</si>
  <si>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</si>
  <si>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</si>
  <si>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</si>
  <si>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</si>
  <si>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</si>
  <si>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</si>
  <si>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</si>
  <si>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</si>
  <si>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</si>
  <si>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</si>
  <si>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</si>
  <si>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</si>
  <si>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</si>
  <si>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</si>
  <si>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</si>
  <si>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</si>
  <si>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</si>
  <si>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</si>
  <si>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</si>
  <si>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</si>
  <si>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</si>
  <si>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</si>
  <si>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</si>
  <si>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</si>
  <si>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</si>
  <si>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</si>
  <si>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</si>
  <si>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</si>
  <si>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</si>
  <si>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</si>
  <si>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</si>
  <si>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</si>
  <si>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</si>
  <si>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</si>
  <si>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</si>
  <si>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</si>
  <si>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</si>
  <si>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</si>
  <si>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</si>
  <si>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</si>
  <si>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</si>
  <si>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</si>
  <si>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</si>
  <si>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</si>
  <si>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</si>
  <si>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</si>
  <si>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</si>
  <si>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</si>
  <si>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</si>
  <si>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</si>
  <si>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</si>
  <si>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</si>
  <si>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</si>
  <si>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</si>
  <si>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</si>
  <si>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</si>
  <si>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</si>
  <si>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</si>
  <si>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</si>
  <si>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</si>
  <si>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</si>
  <si>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</si>
  <si>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</si>
  <si>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</si>
  <si>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</si>
  <si>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</si>
  <si>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</si>
  <si>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</si>
  <si>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</si>
  <si>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</si>
  <si>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</si>
  <si>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</si>
  <si>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</si>
  <si>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</si>
  <si>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PCM-20251126-00000065</t>
  </si>
  <si>
    <t>site down again &amp; ETA 20 km</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</si>
  <si>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</si>
  <si>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</si>
  <si>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</si>
  <si>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</si>
  <si>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</si>
  <si>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</si>
  <si>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</si>
  <si>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</si>
  <si>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</si>
  <si>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</si>
  <si>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</si>
  <si>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</si>
  <si>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</si>
  <si>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</si>
  <si>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Em team on the way need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</si>
</sst>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324.12930115740892</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2.3896064813015983E-2</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45987.077727083335</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45987.077727083335</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45987.077727083335</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45987.077727083335</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45987.077727083335</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45987.077727083335</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45987.077727083335</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45987.077727083335</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45987.077727083335</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45987.077727083335</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45987.077727083335</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45987.077727083335</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45987.077727083335</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45987.077727083335</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45987.077727083335</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45987.077727083335</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45987.077727083335</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45987.077727083335</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45987.077727083335</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45987.077727083335</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45987.077727083335</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45987.077727083335</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45987.077727083335</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45987.077727083335</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45987.077727083335</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45987.077727083335</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45987.077727083335</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45987.077727083335</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45987.077727083335</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45987.077727083335</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45987.077727083335</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45987.077727083335</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45987.077727083335</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45987.077727083335</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45987.077727083335</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45987.077727083335</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45987.077727083335</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45987.077727083335</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45987.077727083335</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45987.077727083335</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45987.077727083335</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45987.077727083335</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45987.077727083335</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45987.077727083335</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45987.077727083335</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45987.077727083335</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45987.077727083335</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45987.077727083335</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45987.077727083335</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45987.077727083335</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45987.077727083335</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45987.077727083335</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88526D4E-A9EE-4052-8531-CB85B8570FF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162.07788912037358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2.6903081018535886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18" t="s">
        <v>8987</v>
      </c>
      <c r="E5" s="102" t="s">
        <v>39021</v>
      </c>
      <c r="F5" s="103">
        <v>45987.03565972222</v>
      </c>
      <c r="G5" s="104">
        <f ca="1">IFERROR(NOW()-F5,"-")</f>
        <v>4.2067361115186941E-2</v>
      </c>
      <c r="H5" s="103">
        <v>45987.000983796293</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45987.077727083335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45987.077727083335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45987.077727083335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45987.077727083335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45987.077727083335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45987.077727083335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45987.077727083335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45987.077727083335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45987.077727083335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45987.077727083335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45987.077727083335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45987.077727083335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45987.077727083335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45987.077727083335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45987.077727083335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45987.077727083335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45987.077727083335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45987.077727083335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45987.077727083335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45987.077727083335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45987.077727083335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45987.077727083335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45987.077727083335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45987.077727083335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45987.077727083335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45987.077727083335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45987.077727083335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45987.077727083335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45987.077727083335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45987.077727083335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45987.077727083335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45987.077727083335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45987.077727083335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45987.077727083335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45987.077727083335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45987.077727083335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45987.077727083335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45987.077727083335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45987.077727083335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45987.077727083335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45987.077727083335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45987.077727083335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45987.077727083335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45987.077727083335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45987.077727083335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45987.077727083335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45987.077727083335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45987.077727083335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45987.077727083335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45987.077727083335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45987.077727083335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45987.077727083335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45987.077727083335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45987.077727083335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45987.077727083335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45987.077727083335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45987.077727083335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45987.077727083335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45987.077727083335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45987.077727083335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45987.077727083335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45987.077727083335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45987.077727083335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45987.077727083335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45987.077727083335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45987.077727083335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45987.077727083335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45987.077727083335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45987.077727083335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45987.077727083335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45987.077727083335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45987.077727083335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45987.077727083335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45987.077727083335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45987.077727083335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45987.077727083335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45987.077727083335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45987.077727083335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45987.077727083335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45987.077727083335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45987.077727083335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45987.077727083335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45987.077727083335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45987.077727083335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45987.077727083335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45987.077727083335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45987.077727083335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45987.077727083335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45987.077727083335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45987.077727083335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45987.077727083335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45987.077727083335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45987.077727083335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45987.077727083335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45987.077727083335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45987.077727083335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45987.077727083335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45987.077727083335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45987.077727083335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45987.077727083335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45987.077727083335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45987.077727083335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45987.077727083335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45987.077727083335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45987.077727083335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45987.077727083335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45987.077727083335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45987.077727083335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45987.077727083335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45987.077727083335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45987.077727083335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45987.077727083335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45987.077727083335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45987.077727083335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45987.077727083335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45987.077727083335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45987.077727083335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45987.077727083335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45987.077727083335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45987.077727083335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45987.077727083335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45987.077727083335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45987.077727083335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45987.077727083335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45987.077727083335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45987.077727083335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45987.077727083335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45987.077727083335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45987.077727083335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45987.077727083335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45987.077727083335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45987.077727083335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45987.077727083335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45987.077727083335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45987.077727083335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45987.077727083335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45987.077727083335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45987.077727083335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45987.077727083335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45987.077727083335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45987.077727083335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45987.077727083335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45987.077727083335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45987.077727083335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45987.077727083335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45987.077727083335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45987.077727083335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45987.077727083335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45987.077727083335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45987.077727083335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45987.077727083335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45987.077727083335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45987.077727083335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45987.077727083335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45987.077727083335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45987.077727083335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45987.077727083335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45987.077727083335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45987.077727083335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45987.077727083335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45987.077727083335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45987.077727083335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45987.077727083335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45987.077727083335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45987.077727083335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45987.077727083335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45987.077727083335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45987.077727083335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45987.077727083335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45987.077727083335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45987.077727083335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45987.077727083335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45987.077727083335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45987.077727083335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45987.077727083335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45987.077727083335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45987.077727083335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45987.077727083335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45987.077727083335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45987.077727083335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45987.077727083335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45987.077727083335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45987.077727083335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45987.077727083335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45987.077727083335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45987.077727083335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45987.077727083335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45987.077727083335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45987.077727083335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45987.077727083335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45987.077727083335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45987.077727083335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45987.077727083335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45987.077727083335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45987.077727083335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45987.077727083335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45987.077727083335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45987.077727083335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45987.077727083335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45987.077727083335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45987.077727083335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45987.077727083335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45987.077727083335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45987.077727083335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45987.077727083335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45987.077727083335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45987.077727083335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45987.077727083335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45987.077727083335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45987.077727083335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45987.077727083335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45987.077727083335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45987.077727083335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45987.077727083335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45987.077727083335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45987.077727083335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45987.077727083335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45987.077727083335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45987.077727083335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45987.077727083335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45987.077727083335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45987.077727083335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45987.077727083335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45987.077727083335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45987.077727083335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45987.077727083335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45987.077727083335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45987.077727083335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45987.077727083335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45987.077727083335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45987.077727083335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45987.077727083335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45987.077727083335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45987.077727083335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45987.077727083335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45987.077727083335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45987.077727083335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45987.077727083335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45987.077727083335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45987.077727083335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45987.077727083335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45987.077727083335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45987.077727083335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45987.077727083335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45987.077727083335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45987.077727083335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45987.077727083335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45987.077727083335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45987.077727083335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45987.077727083335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45987.077727083335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45987.077727083335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45987.077727083335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45987.077727083335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45987.077727083335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45987.077727083335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45987.077727083335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45987.077727083335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45987.077727083335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45987.077727083335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45987.077727083335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45987.077727083335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45987.077727083335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45987.077727083335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45987.077727083335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45987.077727083335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45987.077727083335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45987.077727083335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45987.077727083335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45987.077727083335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45987.077727083335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45987.077727083335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45987.077727083335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45987.077727083335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45987.077727083335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45987.077727083335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45987.077727083335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45987.077727083335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45987.077727083335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45987.077727083335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45987.077727083335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45987.077727083335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45987.077727083335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45987.077727083335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45987.077727083335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45987.077727083335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45987.077727083335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45987.077727083335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45987.077727083335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45987.077727083335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45987.077727083335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45987.077727083335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45987.077727083335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45987.077727083335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45987.077727083335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45987.077727083335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45987.077727083335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45987.077727083335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45987.077727083335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45987.077727083335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45987.077727083335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45987.077727083335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45987.077727083335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45987.077727083335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45987.077727083335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45987.077727083335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45987.077727083335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45987.077727083335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45987.077727083335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45987.077727083335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45987.077727083335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45987.077727083335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45987.077727083335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45987.077727083335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45987.077727083335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45987.077727083335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45987.077727083335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45987.077727083335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45987.077727083335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45987.077727083335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45987.077727083335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45987.077727083335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45987.077727083335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45987.077727083335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45987.077727083335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45987.077727083335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45987.077727083335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45987.077727083335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45987.077727083335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45987.077727083335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45987.077727083335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45987.077727083335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45987.077727083335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45987.077727083335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45987.077727083335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45987.077727083335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45987.077727083335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45987.077727083335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45987.077727083335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45987.077727083335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45987.077727083335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45987.077727083335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45987.077727083335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45987.077727083335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45987.077727083335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45987.077727083335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45987.077727083335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45987.077727083335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45987.077727083335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45987.077727083335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45987.077727083335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45987.077727083335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45987.077727083335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45987.077727083335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45987.077727083335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45987.077727083335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45987.077727083335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45987.077727083335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45987.077727083335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45987.077727083335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45987.077727083335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45987.077727083335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45987.077727083335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45987.077727083335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45987.077727083335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45987.077727083335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45987.077727083335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45987.077727083335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45987.077727083335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45987.077727083335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45987.077727083335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45987.077727083335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45987.077727083335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45987.077727083335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45987.077727083335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45987.077727083335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45987.077727083335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45987.077727083335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45987.077727083335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45987.077727083335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45987.077727083335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45987.077727083335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45987.077727083335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45987.077727083335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45987.077727083335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45987.077727083335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45987.077727083335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45987.077727083335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45987.077727083335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45987.077727083335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45987.077727083335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45987.077727083335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45987.077727083335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45987.077727083335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45987.077727083335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45987.077727083335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45987.077727083335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45987.077727083335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45987.077727083335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45987.077727083335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45987.077727083335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45987.077727083335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45987.077727083335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45987.077727083335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45987.077727083335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45987.077727083335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45987.077727083335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45987.077727083335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45987.077727083335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45987.077727083335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45987.077727083335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45987.077727083335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45987.077727083335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45987.077727083335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45987.077727083335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45987.077727083335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45987.077727083335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45987.077727083335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45987.077727083335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45987.077727083335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45987.077727083335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45987.077727083335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45987.077727083335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45987.077727083335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45987.077727083335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45987.077727083335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45987.077727083335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45987.077727083335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45987.077727083335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45987.077727083335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45987.077727083335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45987.077727083335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45987.077727083335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45987.077727083335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45987.077727083335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45987.077727083335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45987.077727083335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45987.077727083335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45987.077727083335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45987.077727083335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45987.077727083335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45987.077727083335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45987.077727083335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45987.077727083335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45987.077727083335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45987.077727083335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45987.077727083335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45987.077727083335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45987.077727083335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45987.077727083335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45987.077727083335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45987.077727083335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45987.077727083335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45987.077727083335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45987.077727083335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45987.077727083335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45987.077727083335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45987.077727083335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45987.077727083335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45987.077727083335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45987.077727083335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45987.077727083335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45987.077727083335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45987.077727083335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45987.077727083335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45987.077727083335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45987.077727083335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45987.077727083335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45987.077727083335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45987.077727083335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45987.077727083335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45987.077727083335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45987.077727083335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45987.077727083335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45987.077727083335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45987.077727083335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45987.077727083335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45987.077727083335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45987.077727083335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45987.077727083335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45987.077727083335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45987.077727083335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45987.077727083335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45987.077727083335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45987.077727083335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45987.077727083335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45987.077727083335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45987.077727083335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45987.077727083335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45987.077727083335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45987.077727083335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45987.077727083335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45987.077727083335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45987.077727083335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45987.077727083335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45987.077727083335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45987.077727083335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45987.077727083335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45987.077727083335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45987.077727083335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45987.077727083335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45987.077727083335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45987.077727083335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45987.077727083335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45987.077727083335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45987.077727083335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45987.077727083335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45987.077727083335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45987.077727083335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45987.077727083335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45987.077727083335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45987.077727083335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45987.077727083335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45987.077727083335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45987.077727083335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45987.077727083335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45987.077727083335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45987.077727083335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45987.077727083335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45987.077727083335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45987.077727083335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45987.077727083335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45987.077727083335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45987.077727083335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45987.077727083335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45987.077727083335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45987.077727083335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45987.077727083335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45987.077727083335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45987.077727083335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45987.077727083335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45987.077727083335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45987.077727083335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45987.077727083335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45987.077727083335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45987.077727083335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45987.077727083335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45987.077727083335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45987.077727083335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45987.077727083335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45987.077727083335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45987.077727083335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45987.077727083335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45987.077727083335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45987.077727083335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45987.077727083335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45987.077727083335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45987.077727083335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45987.077727083335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45987.077727083335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45987.077727083335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45987.077727083335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45987.077727083335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45987.077727083335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45987.077727083335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45987.077727083335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45987.077727083335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45987.077727083335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45987.077727083335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45987.077727083335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45987.077727083335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45987.077727083335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45987.077727083335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45987.077727083335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45987.077727083335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45987.077727083335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45987.077727083335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45987.077727083335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45987.077727083335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45987.077727083335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45987.077727083335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45987.077727083335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45987.077727083335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45987.077727083335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45987.077727083335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45987.077727083335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45987.077727083335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45987.077727083335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45987.077727083335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45987.077727083335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45987.077727083335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45987.077727083335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45987.077727083335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45987.077727083335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45987.077727083335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45987.077727083335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45987.077727083335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45987.077727083335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45987.077727083335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45987.077727083335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45987.077727083335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45987.077727083335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45987.077727083335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45987.077727083335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45987.077727083335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45987.077727083335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45987.077727083335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45987.077727083335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45987.077727083335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45987.077727083335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45987.077727083335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45987.077727083335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45987.077727083335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45987.077727083335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45987.077727083335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45987.077727083335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45987.077727083335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45987.077727083335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45987.077727083335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45987.077727083335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45987.077727083335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45987.077727083335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45987.077727083335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45987.077727083335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45987.077727083335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45987.077727083335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45987.077727083335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45987.077727083335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45987.077727083335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45987.077727083335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45987.077727083335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45987.077727083335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45987.077727083335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45987.077727083335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45987.077727083335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45987.077727083335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45987.077727083335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45987.077727083335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45987.077727083335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45987.077727083335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45987.077727083335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45987.077727083335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45987.077727083335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45987.077727083335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45987.077727083335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45987.077727083335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45987.077727083335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45987.077727083335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45987.077727083335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45987.077727083335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45987.077727083335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45987.077727083335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45987.077727083335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45987.077727083335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45987.077727083335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45987.077727083335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45987.077727083335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45987.077727083335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45987.077727083335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45987.077727083335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45987.077727083335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45987.077727083335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45987.077727083335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45987.077727083335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45987.077727083335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45987.077727083335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45987.077727083335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45987.077727083335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45987.077727083335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45987.077727083335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45987.077727083335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45987.077727083335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45987.077727083335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45987.077727083335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45987.077727083335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45987.077727083335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45987.077727083335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45987.077727083335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45987.077727083335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45987.077727083335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45987.077727083335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45987.077727083335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45987.077727083335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45987.077727083335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45987.077727083335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45987.077727083335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45987.077727083335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45987.077727083335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45987.077727083335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45987.077727083335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45987.077727083335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45987.077727083335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45987.077727083335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45987.077727083335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45987.077727083335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45987.077727083335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45987.077727083335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45987.077727083335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45987.077727083335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45987.077727083335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45987.077727083335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45987.077727083335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45987.077727083335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45987.077727083335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45987.077727083335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45987.077727083335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45987.077727083335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45987.077727083335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45987.077727083335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45987.077727083335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45987.077727083335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45987.077727083335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45987.077727083335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45987.077727083335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45987.077727083335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45987.077727083335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45987.077727083335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45987.077727083335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45987.077727083335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45987.077727083335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45987.077727083335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45987.077727083335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45987.077727083335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45987.077727083335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45987.077727083335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45987.077727083335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45987.077727083335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45987.077727083335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45987.077727083335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45987.077727083335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45987.077727083335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45987.077727083335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45987.077727083335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45987.077727083335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45987.077727083335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45987.077727083335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45987.077727083335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45987.077727083335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45987.077727083335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45987.077727083335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45987.077727083335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45987.077727083335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45987.077727083335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45987.077727083335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45987.077727083335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45987.077727083335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45987.077727083335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45987.077727083335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45987.077727083335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45987.077727083335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45987.077727083335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45987.077727083335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45987.077727083335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45987.077727083335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45987.077727083335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45987.077727083335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45987.077727083335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45987.077727083335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45987.077727083335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45987.077727083335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45987.077727083335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45987.077727083335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45987.077727083335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45987.077727083335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45987.077727083335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45987.077727083335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45987.077727083335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45987.077727083335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45987.077727083335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45987.077727083335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45987.077727083335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45987.077727083335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45987.077727083335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45987.077727083335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45987.077727083335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45987.077727083335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45987.077727083335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45987.077727083335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45987.077727083335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45987.077727083335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45987.077727083335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45987.077727083335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45987.077727083335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45987.077727083335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45987.077727083335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45987.077727083335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45987.077727083335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45987.077727083335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45987.077727083335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45987.077727083335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45987.077727083335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45987.077727083335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45987.077727083335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45987.077727083335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45987.077727083335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45987.077727083335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45987.077727083335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45987.077727083335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45987.077727083335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45987.077727083335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45987.077727083335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45987.077727083335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45987.077727083335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45987.077727083335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45987.077727083335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45987.077727083335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45987.077727083335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45987.077727083335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45987.077727083335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45987.077727083335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45987.077727083335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45987.077727083335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45987.077727083335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45987.077727083335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45987.077727083335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45987.077727083335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45987.077727083335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45987.077727083335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45987.077727083335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45987.077727083335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45987.077727083335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45987.077727083335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45987.077727083335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45987.077727083335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45987.077727083335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45987.077727083335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45987.077727083335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45987.077727083335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45987.077727083335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45987.077727083335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45987.077727083335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45987.077727083335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45987.077727083335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45987.077727083335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45987.077727083335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45987.077727083335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45987.077727083335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45987.077727083335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45987.077727083335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45987.077727083335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45987.077727083335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45987.077727083335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45987.077727083335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45987.077727083335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45987.077727083335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45987.077727083335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45987.077727083335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45987.077727083335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45987.077727083335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45987.077727083335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45987.077727083335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45987.077727083335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45987.077727083335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45987.077727083335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45987.077727083335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45987.077727083335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45987.077727083335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45987.077727083335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45987.077727083335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45987.077727083335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45987.077727083335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45987.077727083335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45987.077727083335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45987.077727083335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45987.077727083335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45987.077727083335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45987.077727083335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45987.077727083335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45987.077727083335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45987.077727083335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45987.077727083335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45987.077727083335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45987.077727083335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45987.077727083335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45987.077727083335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45987.077727083335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45987.077727083335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45987.077727083335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45987.077727083335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45987.077727083335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45987.077727083335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45987.077727083335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45987.077727083335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45987.077727083335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45987.077727083335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45987.077727083335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45987.077727083335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45987.077727083335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45987.077727083335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45987.077727083335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45987.077727083335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45987.077727083335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45987.077727083335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45987.077727083335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45987.077727083335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45987.077727083335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45987.077727083335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45987.077727083335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45987.077727083335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45987.077727083335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45987.077727083335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45987.077727083335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45987.077727083335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45987.077727083335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45987.077727083335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45987.077727083335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45987.077727083335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45987.077727083335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45987.077727083335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45987.077727083335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45987.077727083335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45987.077727083335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45987.077727083335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45987.077727083335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45987.077727083335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45987.077727083335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45987.077727083335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45987.077727083335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45987.077727083335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45987.077727083335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45987.077727083335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45987.077727083335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45987.077727083335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45987.077727083335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45987.077727083335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45987.077727083335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45987.077727083335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45987.077727083335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45987.077727083335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45987.077727083335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45987.077727083335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45987.077727083335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45987.077727083335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45987.077727083335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45987.077727083335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45987.077727083335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45987.077727083335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45987.077727083335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45987.077727083335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45987.077727083335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45987.077727083335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45987.077727083335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45987.077727083335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45987.077727083335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45987.077727083335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45987.077727083335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45987.077727083335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45987.077727083335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45987.077727083335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45987.077727083335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45987.077727083335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45987.077727083335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45987.077727083335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45987.077727083335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45987.077727083335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45987.077727083335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45987.077727083335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45987.077727083335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45987.077727083335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45987.077727083335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45987.077727083335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45987.077727083335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45987.077727083335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45987.077727083335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45987.077727083335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45987.077727083335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45987.077727083335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45987.077727083335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45987.077727083335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45987.077727083335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45987.077727083335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45987.077727083335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45987.077727083335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45987.077727083335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45987.077727083335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45987.077727083335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45987.077727083335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45987.077727083335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45987.077727083335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45987.077727083335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45987.077727083335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45987.077727083335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45987.077727083335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45987.077727083335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45987.077727083335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45987.077727083335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45987.077727083335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45987.077727083335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45987.077727083335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45987.077727083335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45987.077727083335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45987.077727083335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45987.077727083335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45987.077727083335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45987.077727083335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45987.077727083335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45987.077727083335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45987.077727083335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45987.077727083335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45987.077727083335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45987.077727083335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45987.077727083335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45987.077727083335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45987.077727083335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45987.077727083335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45987.077727083335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45987.077727083335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45987.077727083335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45987.077727083335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45987.077727083335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45987.077727083335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45987.077727083335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45987.077727083335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45987.077727083335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45987.077727083335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45987.077727083335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45987.077727083335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45987.077727083335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45987.077727083335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45987.077727083335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45987.077727083335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45987.077727083335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45987.077727083335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45987.077727083335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45987.077727083335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45987.077727083335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45987.077727083335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45987.077727083335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45987.077727083335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45987.077727083335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45987.077727083335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45987.077727083335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45987.077727083335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45987.077727083335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45987.077727083335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45987.077727083335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45987.077727083335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45987.077727083335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45987.077727083335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45987.077727083335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45987.077727083335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45987.077727083335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45987.077727083335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45987.077727083335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45987.077727083335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45987.077727083335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45987.077727083335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45987.077727083335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45987.077727083335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45987.077727083335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45987.077727083335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45987.077727083335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45987.077727083335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45987.077727083335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45987.077727083335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45987.077727083335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45987.077727083335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45987.077727083335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45987.077727083335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45987.077727083335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45987.077727083335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45987.077727083335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45987.077727083335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45987.077727083335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45987.077727083335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45987.077727083335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45987.077727083335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45987.077727083335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45987.077727083335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45987.077727083335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45987.077727083335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45987.077727083335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45987.077727083335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45987.077727083335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283.59700949073886</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38738</v>
      </c>
      <c r="E3" s="94" t="s">
        <v>39021</v>
      </c>
      <c r="F3" s="95">
        <v>45986.962719907409</v>
      </c>
      <c r="G3" s="96">
        <f t="shared" ref="G3:G44" ca="1" si="0">IFERROR(NOW()-F3,"")</f>
        <v>0.11500717592571164</v>
      </c>
      <c r="H3" s="95">
        <v>45986.956550925926</v>
      </c>
      <c r="I3" s="113" t="str">
        <f>IFERROR(VLOOKUP(D3,DB!A:F,6,0),"")</f>
        <v>Generator-SG</v>
      </c>
      <c r="J3" s="113" t="str">
        <f>IFERROR(VLOOKUP(D3,DB!A:G,7,0),"")</f>
        <v>In progress</v>
      </c>
      <c r="K3" s="97" t="s">
        <v>39114</v>
      </c>
      <c r="L3" s="91" t="str">
        <f>IFERROR(VLOOKUP(D3,DB!A:I,9,0),"")</f>
        <v>Latis</v>
      </c>
    </row>
    <row r="4" spans="1:16" ht="15" customHeight="1">
      <c r="A4" s="113"/>
      <c r="B4" s="113" t="str">
        <f>IFERROR(VLOOKUP(D4,DB!A:K,11,0),"")</f>
        <v/>
      </c>
      <c r="C4" s="93"/>
      <c r="D4" s="91"/>
      <c r="E4" s="94"/>
      <c r="F4" s="95"/>
      <c r="G4" s="96">
        <f t="shared" ca="1" si="0"/>
        <v>45987.077727083335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45987.077727083335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45987.077727083335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45987.077727083335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45987.077727083335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45987.077727083335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45987.077727083335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45987.077727083335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45987.077727083335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45987.077727083335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45987.077727083335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45987.077727083335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45987.077727083335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45987.077727083335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45987.077727083335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45987.077727083335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45987.077727083335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45987.077727083335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45987.077727083335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45987.077727083335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45987.077727083335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45987.077727083335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45987.077727083335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45987.077727083335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45987.077727083335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45987.077727083335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45987.077727083335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45987.077727083335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45987.077727083335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45987.077727083335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45987.077727083335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45987.077727083335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45987.077727083335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45987.077727083335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45987.077727083335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45987.077727083335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45987.077727083335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45987.077727083335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45987.077727083335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45987.077727083335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45987.077727083335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45987.077727083335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45987.077727083335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45987.077727083335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45987.077727083335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45987.077727083335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45987.077727083335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45987.077727083335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45987.077727083335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45987.077727083335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45987.077727083335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45987.077727083335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45987.077727083335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45987.077727083335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45987.077727083335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45987.077727083335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45987.077727083335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45987.077727083335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45987.077727083335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45987.077727083335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45987.077727083335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45987.077727083335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45987.077727083335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45987.077727083335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45987.077727083335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45987.077727083335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45987.077727083335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45987.077727083335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45987.077727083335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45987.077727083335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45987.077727083335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45987.077727083335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45987.077727083335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45987.077727083335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45987.077727083335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45987.077727083335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45987.077727083335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45987.077727083335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45987.077727083335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45987.077727083335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45987.077727083335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45987.077727083335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45987.077727083335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45987.077727083335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45987.077727083335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45987.077727083335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45987.077727083335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45987.077727083335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45987.077727083335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45987.077727083335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45987.077727083335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45987.077727083335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45987.077727083335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45987.077727083335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45987.077727083335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45987.077727083335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45987.077727083335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45987.077727083335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45987.077727083335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45987.077727083335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45987.077727083335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45987.077727083335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45987.077727083335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45987.077727083335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45987.077727083335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45987.077727083335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45987.077727083335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45987.077727083335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45987.077727083335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45987.077727083335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45987.077727083335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45987.077727083335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45987.077727083335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45987.077727083335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45987.077727083335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45987.077727083335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45987.077727083335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45987.077727083335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45987.077727083335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45987.077727083335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45987.077727083335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45987.077727083335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45987.077727083335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45987.077727083335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45987.077727083335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45987.077727083335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45987.077727083335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45987.077727083335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45987.077727083335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45987.077727083335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45987.077727083335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45987.077727083335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45987.077727083335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45987.077727083335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45987.077727083335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45987.077727083335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45987.077727083335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45987.077727083335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45987.077727083335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45987.077727083335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45987.077727083335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45987.077727083335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45987.077727083335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45987.077727083335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45987.077727083335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45987.077727083335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45987.077727083335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45987.077727083335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45987.077727083335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45987.077727083335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45987.077727083335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45987.077727083335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45987.077727083335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45987.077727083335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45987.077727083335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45987.077727083335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45987.077727083335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45987.077727083335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45987.077727083335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45987.077727083335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45987.077727083335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45987.077727083335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45987.077727083335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45987.077727083335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45987.077727083335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45987.077727083335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45987.077727083335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45987.077727083335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45987.077727083335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45987.077727083335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45987.077727083335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45987.077727083335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45987.077727083335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45987.077727083335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45987.077727083335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45987.077727083335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45987.077727083335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45987.077727083335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45987.077727083335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45987.077727083335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45987.077727083335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45987.077727083335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45987.077727083335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45987.077727083335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45987.077727083335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45987.077727083335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45987.077727083335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45987.077727083335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45987.077727083335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45987.077727083335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45987.077727083335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45987.077727083335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45987.077727083335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45987.077727083335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45987.077727083335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45987.077727083335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45987.077727083335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45987.077727083335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45987.077727083335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45987.077727083335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45987.077727083335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45987.077727083335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45987.077727083335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45987.077727083335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45987.077727083335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45987.077727083335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45987.077727083335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45987.077727083335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45987.077727083335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45987.077727083335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45987.077727083335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45987.077727083335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45987.077727083335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45987.077727083335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45987.077727083335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45987.077727083335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45987.077727083335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45987.077727083335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45987.077727083335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45987.077727083335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45987.077727083335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45987.077727083335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45987.077727083335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45987.077727083335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45987.077727083335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45987.077727083335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45987.077727083335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45987.077727083335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45987.077727083335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45987.077727083335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45987.077727083335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45987.077727083335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45987.077727083335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45987.077727083335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45987.077727083335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45987.077727083335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45987.077727083335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45987.077727083335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45987.077727083335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45987.077727083335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45987.077727083335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45987.077727083335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45987.077727083335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45987.077727083335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45987.077727083335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45987.077727083335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45987.077727083335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45987.077727083335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45987.077727083335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45987.077727083335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45987.077727083335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45987.077727083335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45987.077727083335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45987.077727083335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45987.077727083335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45987.077727083335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45987.077727083335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45987.077727083335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45987.077727083335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45987.077727083335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45987.077727083335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45987.077727083335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45987.077727083335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45987.077727083335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45987.077727083335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45987.077727083335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45987.077727083335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45987.077727083335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45987.077727083335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45987.077727083335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45987.077727083335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45987.077727083335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45987.077727083335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45987.077727083335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45987.077727083335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45987.077727083335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45987.077727083335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45987.077727083335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45987.077727083335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45987.077727083335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45987.077727083335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45987.077727083335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45987.077727083335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45987.077727083335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45987.077727083335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45987.077727083335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45987.077727083335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45987.077727083335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45987.077727083335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45987.077727083335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45987.077727083335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45987.077727083335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45987.077727083335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45987.077727083335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45987.077727083335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45987.077727083335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45987.077727083335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45987.077727083335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45987.077727083335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45987.077727083335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45987.077727083335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45987.077727083335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45987.077727083335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45987.077727083335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45987.077727083335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45987.077727083335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45987.077727083335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45987.077727083335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45987.077727083335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45987.077727083335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45987.077727083335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45987.077727083335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45987.077727083335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45987.077727083335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45987.077727083335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45987.077727083335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45987.077727083335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45987.077727083335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45987.077727083335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45987.077727083335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45987.077727083335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45987.077727083335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45987.077727083335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45987.077727083335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45987.077727083335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45987.077727083335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45987.077727083335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45987.077727083335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45987.077727083335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45987.077727083335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45987.077727083335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45987.077727083335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45987.077727083335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45987.077727083335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45987.077727083335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45987.077727083335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45987.077727083335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45987.077727083335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45987.077727083335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45987.077727083335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45987.077727083335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45987.077727083335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45987.077727083335</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95.245666898146737</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60.888849768518412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38.416615972222644</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5.7044284722214798</v>
      </c>
      <c r="H5" s="122">
        <v>45981.360798611109</v>
      </c>
      <c r="I5" s="109" t="str">
        <f>IFERROR(VLOOKUP(D5,DB!A:F,6,0),"")</f>
        <v>SCECO</v>
      </c>
      <c r="J5" s="109" t="str">
        <f>IFERROR(VLOOKUP(D5,DB!A:G,7,0),"")</f>
        <v>Dead</v>
      </c>
      <c r="K5" s="109" t="s">
        <v>39122</v>
      </c>
      <c r="L5" s="109" t="str">
        <f>IFERROR(VLOOKUP(D5,DB!A:I,9,0),"")</f>
        <v>Latis</v>
      </c>
    </row>
    <row r="6" spans="1:13">
      <c r="A6" s="109" t="s">
        <v>39123</v>
      </c>
      <c r="B6" s="109" t="str">
        <f>IFERROR(VLOOKUP(D6,DB!A:K,11,0),"")</f>
        <v>R5</v>
      </c>
      <c r="C6" s="109">
        <v>2</v>
      </c>
      <c r="D6" s="109" t="s">
        <v>37374</v>
      </c>
      <c r="E6" s="109" t="s">
        <v>39021</v>
      </c>
      <c r="F6" s="122">
        <v>45986.862199074072</v>
      </c>
      <c r="G6" s="111">
        <f ca="1">IFERROR(NOW()-F6,"")</f>
        <v>0.21552800926292548</v>
      </c>
      <c r="H6" s="122">
        <v>45986.854375000003</v>
      </c>
      <c r="I6" s="109" t="str">
        <f>IFERROR(VLOOKUP(D6,DB!A:F,6,0),"")</f>
        <v>Generator-SG</v>
      </c>
      <c r="J6" s="109" t="str">
        <f>IFERROR(VLOOKUP(D6,DB!A:G,7,0),"")</f>
        <v>Vandalized</v>
      </c>
      <c r="K6" s="109" t="s">
        <v>39124</v>
      </c>
      <c r="L6" s="109" t="str">
        <f>IFERROR(VLOOKUP(D6,DB!A:I,9,0),"")</f>
        <v>Latis</v>
      </c>
    </row>
    <row r="7" spans="1:13">
      <c r="A7" s="109"/>
      <c r="B7" s="109" t="str">
        <f>IFERROR(VLOOKUP(D7,DB!A:K,11,0),"")</f>
        <v>R5</v>
      </c>
      <c r="C7" s="109">
        <v>1</v>
      </c>
      <c r="D7" s="109" t="s">
        <v>37886</v>
      </c>
      <c r="E7" s="109" t="s">
        <v>39021</v>
      </c>
      <c r="F7" s="122">
        <v>45987.050856481481</v>
      </c>
      <c r="G7" s="111">
        <f ca="1">IFERROR(NOW()-F7,"")</f>
        <v>2.6870601854170673E-2</v>
      </c>
      <c r="H7" s="122">
        <v>45987.044745370367</v>
      </c>
      <c r="I7" s="109" t="str">
        <f>IFERROR(VLOOKUP(D7,DB!A:F,6,0),"")</f>
        <v>SCECO</v>
      </c>
      <c r="J7" s="109" t="str">
        <f>IFERROR(VLOOKUP(D7,DB!A:G,7,0),"")</f>
        <v>No BB Shifted</v>
      </c>
      <c r="K7" s="109" t="s">
        <v>39125</v>
      </c>
      <c r="L7" s="109" t="str">
        <f>IFERROR(VLOOKUP(D7,DB!A:I,9,0),"")</f>
        <v>Latis</v>
      </c>
    </row>
    <row r="8" spans="1:13">
      <c r="A8" s="109"/>
      <c r="B8" s="109" t="str">
        <f>IFERROR(VLOOKUP(D8,DB!A:K,11,0),"")</f>
        <v/>
      </c>
      <c r="C8" s="109"/>
      <c r="D8" s="109"/>
      <c r="E8" s="109"/>
      <c r="F8" s="109"/>
      <c r="G8" s="111">
        <f ca="1">IFERROR(NOW()-F8,"")</f>
        <v>45987.077727083335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45987.077727083335</v>
      </c>
      <c r="H9" s="109"/>
      <c r="I9" s="109" t="str">
        <f>IFERROR(VLOOKUP(D9,DB!A:F,6,0),"")</f>
        <v/>
      </c>
      <c r="J9" s="109" t="str">
        <f>IFERROR(VLOOKUP(D9,DB!A:G,7,0),"")</f>
        <v/>
      </c>
      <c r="K9" s="109"/>
      <c r="L9" s="109" t="str">
        <f>IFERROR(VLOOKUP(D9,DB!A:I,9,0),"")</f>
        <v/>
      </c>
    </row>
    <row r="10" spans="1:13">
      <c r="A10" s="125"/>
      <c r="B10" s="125" t="str">
        <f>IFERROR(VLOOKUP(D10,DB!A:K,11,0),"")</f>
        <v>R5</v>
      </c>
      <c r="C10" s="125"/>
      <c r="D10" s="125" t="s">
        <v>37374</v>
      </c>
      <c r="E10" s="125"/>
      <c r="F10" s="126"/>
      <c r="G10" s="111">
        <f ca="1">IFERROR(NOW()-F10,"")</f>
        <v>45987.077727083335</v>
      </c>
      <c r="H10" s="126"/>
      <c r="I10" s="125" t="str">
        <f>IFERROR(VLOOKUP(D10,DB!A:F,6,0),"")</f>
        <v>Generator-SG</v>
      </c>
      <c r="J10" s="125" t="str">
        <f>IFERROR(VLOOKUP(D10,DB!A:G,7,0),"")</f>
        <v>Vandalized</v>
      </c>
      <c r="K10" s="125"/>
      <c r="L10" s="125" t="str">
        <f>IFERROR(VLOOKUP(D10,DB!A:I,9,0),"")</f>
        <v>Latis</v>
      </c>
    </row>
    <row r="11" spans="1:13">
      <c r="A11" s="125"/>
      <c r="B11" s="125" t="str">
        <f>IFERROR(VLOOKUP(D11,DB!A:K,11,0),"")</f>
        <v/>
      </c>
      <c r="C11" s="125"/>
      <c r="D11" s="125"/>
      <c r="E11" s="125"/>
      <c r="F11" s="126"/>
      <c r="G11" s="111">
        <f ca="1">IFERROR(NOW()-F11,"")</f>
        <v>45987.077727083335</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45987.077727083335</v>
      </c>
      <c r="H12" s="126"/>
      <c r="I12" s="125" t="str">
        <f>IFERROR(VLOOKUP(D12,DB!A:F,6,0),"")</f>
        <v/>
      </c>
      <c r="J12" s="125" t="str">
        <f>IFERROR(VLOOKUP(D12,DB!A:G,7,0),"")</f>
        <v/>
      </c>
      <c r="K12" s="125"/>
      <c r="L12" s="125" t="str">
        <f>IFERROR(VLOOKUP(D12,DB!A:I,9,0),"")</f>
        <v/>
      </c>
    </row>
    <row r="13" spans="1:13">
      <c r="A13" s="125"/>
      <c r="B13" s="125" t="str">
        <f>IFERROR(VLOOKUP(D13,DB!A:K,11,0),"")</f>
        <v/>
      </c>
      <c r="C13" s="125"/>
      <c r="D13" s="127"/>
      <c r="E13" s="125"/>
      <c r="F13" s="126"/>
      <c r="G13" s="111">
        <f ca="1">IFERROR(NOW()-F13,"")</f>
        <v>45987.077727083335</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45987.077727083335</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45987.077727083335</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45987.077727083335</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45987.077727083335</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45987.077727083335</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45987.077727083335</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45987.077727083335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45987.077727083335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45987.077727083335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45987.077727083335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45987.077727083335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45987.077727083335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45987.077727083335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45987.077727083335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45987.077727083335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45987.077727083335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45987.077727083335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45987.077727083335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45987.077727083335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45987.077727083335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45987.077727083335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45987.077727083335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45987.077727083335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45987.077727083335</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45987.077727083335</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45987.077727083335</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45987.077727083335</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45987.077727083335</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45987.077727083335</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45987.077727083335</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45987.077727083335</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45987.077727083335</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45987.077727083335</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45987.077727083335</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45987.077727083335</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45987.077727083335</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45987.077727083335</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45987.077727083335</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45987.077727083335</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45987.077727083335</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45987.077727083335</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45987.077727083335</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45987.077727083335</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45987.077727083335</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45987.077727083335</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45987.077727083335</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45987.077727083335</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45987.077727083335</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45987.077727083335</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45987.077727083335</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45987.077727083335</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45987.077727083335</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45987.077727083335</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45987.077727083335</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45987.077727083335</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45987.077727083335</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45987.077727083335</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45987.077727083335</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45987.077727083335</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45987.077727083335</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45987.077727083335</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45987.077727083335</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2025-11-25T22:52:06Z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