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91" documentId="120_S{2AC9BD13-BADA-5192-A53E-5A8FF88502F6}" xr6:coauthVersionLast="47" xr6:coauthVersionMax="47" xr10:uidLastSave="{C333E250-71EF-4E02-8C93-0DB2B7F4AC7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<sst xmlns="http://schemas.openxmlformats.org/spreadsheetml/2006/main" count="180308" uniqueCount="39134">
  <si>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</si>
  <si>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</si>
  <si>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</si>
  <si>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</si>
  <si>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</si>
  <si>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</si>
  <si>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</si>
  <si>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</si>
  <si>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</si>
  <si>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</si>
  <si>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</si>
  <si>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</si>
  <si>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</si>
  <si>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</si>
  <si>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</si>
  <si>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</si>
  <si>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</si>
  <si>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</si>
  <si>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</si>
  <si>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</si>
  <si>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</si>
  <si>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</si>
  <si>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</si>
  <si>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</si>
  <si>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</si>
  <si>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</si>
  <si>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</si>
  <si>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</si>
  <si>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</si>
  <si>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</si>
  <si>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</si>
  <si>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</si>
  <si>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</si>
  <si>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</si>
  <si>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</si>
  <si>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</si>
  <si>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</si>
  <si>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</si>
  <si>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</si>
  <si>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</si>
  <si>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</si>
  <si>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</si>
  <si>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</si>
  <si>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</si>
  <si>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</si>
  <si>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</si>
  <si>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</si>
  <si>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</si>
  <si>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</si>
  <si>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</si>
  <si>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</si>
  <si>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</si>
  <si>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</si>
  <si>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</si>
  <si>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</si>
  <si>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</si>
  <si>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</si>
  <si>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</si>
  <si>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</si>
  <si>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</si>
  <si>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</si>
  <si>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</si>
  <si>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</si>
  <si>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</si>
  <si>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</si>
  <si>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</si>
  <si>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</si>
  <si>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</si>
  <si>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</si>
  <si>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</si>
  <si>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</si>
  <si>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</si>
  <si>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</si>
  <si>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</si>
  <si>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</si>
  <si>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</si>
  <si>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</si>
  <si>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</si>
  <si>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</si>
  <si>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</si>
  <si>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</si>
  <si>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</si>
  <si>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</si>
  <si>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</si>
  <si>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</si>
  <si>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</si>
  <si>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</si>
  <si>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</si>
  <si>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</si>
  <si>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</si>
  <si>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</si>
  <si>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</si>
  <si>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</si>
  <si>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</si>
  <si>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</si>
  <si>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</si>
  <si>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</si>
  <si>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</si>
  <si>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</si>
  <si>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</si>
  <si>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</si>
  <si>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</si>
  <si>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</si>
  <si>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</si>
  <si>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</si>
  <si>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</si>
  <si>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</si>
  <si>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</si>
  <si>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</si>
  <si>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</si>
  <si>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</si>
  <si>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</si>
  <si>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</si>
  <si>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</si>
  <si>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</si>
  <si>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</si>
  <si>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</si>
  <si>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</si>
  <si>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</si>
  <si>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</si>
  <si>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</si>
  <si>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</si>
  <si>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</si>
  <si>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</si>
  <si>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</si>
  <si>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</si>
  <si>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</si>
  <si>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</si>
  <si>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</si>
  <si>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</si>
  <si>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</si>
  <si>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</si>
  <si>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</si>
  <si>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</si>
  <si>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</si>
  <si>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</si>
  <si>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</si>
  <si>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</si>
  <si>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</si>
  <si>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</si>
  <si>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</si>
  <si>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</si>
  <si>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</si>
  <si>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</si>
  <si>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</si>
  <si>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</si>
  <si>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</si>
  <si>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</si>
  <si>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</si>
  <si>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</si>
  <si>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</si>
  <si>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</si>
  <si>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</si>
  <si>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</si>
  <si>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</si>
  <si>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</si>
  <si>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</si>
  <si>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</si>
  <si>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</si>
  <si>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</si>
  <si>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</si>
  <si>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</si>
  <si>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</si>
  <si>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</si>
  <si>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</si>
  <si>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</si>
  <si>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</si>
  <si>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</si>
  <si>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</si>
  <si>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</si>
  <si>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</si>
  <si>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</si>
  <si>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</si>
  <si>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</si>
  <si>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</si>
  <si>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</si>
  <si>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</si>
  <si>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</si>
  <si>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</si>
  <si>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</si>
  <si>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</si>
  <si>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</si>
  <si>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</si>
  <si>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</si>
  <si>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</si>
  <si>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</si>
  <si>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</si>
  <si>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</si>
  <si>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</si>
  <si>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</si>
  <si>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</si>
  <si>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</si>
  <si>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</si>
  <si>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</si>
  <si>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</si>
  <si>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</si>
  <si>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</si>
  <si>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</si>
  <si>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</si>
  <si>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</si>
  <si>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</si>
  <si>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</si>
  <si>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</si>
  <si>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</si>
  <si>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</si>
  <si>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</si>
  <si>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</si>
  <si>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</si>
  <si>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</si>
  <si>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</si>
  <si>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</si>
  <si>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</si>
  <si>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</si>
  <si>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</si>
  <si>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</si>
  <si>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</si>
  <si>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</si>
  <si>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</si>
  <si>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</si>
  <si>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</si>
  <si>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</si>
  <si>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</si>
  <si>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</si>
  <si>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</si>
  <si>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</si>
  <si>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</si>
  <si>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</si>
  <si>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</si>
  <si>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</si>
  <si>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</si>
  <si>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</si>
  <si>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</si>
  <si>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</si>
  <si>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</si>
  <si>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</si>
  <si>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</si>
  <si>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</si>
  <si>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</si>
  <si>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</si>
  <si>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</si>
  <si>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</si>
  <si>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</si>
  <si>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</si>
  <si>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</si>
  <si>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</si>
  <si>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</si>
  <si>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</si>
  <si>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</si>
  <si>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</si>
  <si>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</si>
  <si>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</si>
  <si>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</si>
  <si>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</si>
  <si>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</si>
  <si>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</si>
  <si>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</si>
  <si>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</si>
  <si>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</si>
  <si>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</si>
  <si>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</si>
  <si>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</si>
  <si>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</si>
  <si>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</si>
  <si>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</si>
  <si>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</si>
  <si>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</si>
  <si>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</si>
  <si>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</si>
  <si>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</si>
  <si>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</si>
  <si>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</si>
  <si>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</si>
  <si>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</si>
  <si>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</si>
  <si>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</si>
  <si>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</si>
  <si>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</si>
  <si>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</si>
  <si>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</si>
  <si>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</si>
  <si>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</si>
  <si>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</si>
  <si>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</si>
  <si>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</si>
  <si>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</si>
  <si>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</si>
  <si>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</si>
  <si>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</si>
  <si>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</si>
  <si>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</si>
  <si>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</si>
  <si>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</si>
  <si>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</si>
  <si>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</si>
  <si>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</si>
  <si>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</si>
  <si>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</si>
  <si>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</si>
  <si>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</si>
  <si>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</si>
  <si>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</si>
  <si>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</si>
  <si>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</si>
  <si>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</si>
  <si>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</si>
  <si>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</si>
  <si>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</si>
  <si>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</si>
  <si>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</si>
  <si>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</si>
  <si>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</si>
  <si>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</si>
  <si>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</si>
  <si>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</si>
  <si>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</si>
  <si>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</si>
  <si>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</si>
  <si>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</si>
  <si>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</si>
  <si>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</si>
  <si>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</si>
  <si>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</si>
  <si>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</si>
  <si>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</si>
  <si>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</si>
  <si>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</si>
  <si>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</si>
  <si>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</si>
  <si>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</si>
  <si>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</si>
  <si>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</si>
  <si>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</si>
  <si>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</si>
  <si>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</si>
  <si>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</si>
  <si>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</si>
  <si>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</si>
  <si>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</si>
  <si>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</si>
  <si>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</si>
  <si>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</si>
  <si>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</si>
  <si>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</si>
  <si>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</si>
  <si>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</si>
  <si>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</si>
  <si>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</si>
  <si>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</si>
  <si>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</si>
  <si>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</si>
  <si>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</si>
  <si>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</si>
  <si>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</si>
  <si>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</si>
  <si>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</si>
  <si>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</si>
  <si>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</si>
  <si>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</si>
  <si>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</si>
  <si>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</si>
  <si>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</si>
  <si>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</si>
  <si>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</si>
  <si>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</si>
  <si>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</si>
  <si>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</si>
  <si>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</si>
  <si>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</si>
  <si>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</si>
  <si>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</si>
  <si>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</si>
  <si>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</si>
  <si>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</si>
  <si>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</si>
  <si>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</si>
  <si>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</si>
  <si>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</si>
  <si>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</si>
  <si>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</si>
  <si>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</si>
  <si>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</si>
  <si>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</si>
  <si>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</si>
  <si>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</si>
  <si>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</si>
  <si>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</si>
  <si>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</si>
  <si>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</si>
  <si>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</si>
  <si>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</si>
  <si>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</si>
  <si>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</si>
  <si>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</si>
  <si>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</si>
  <si>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</si>
  <si>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</si>
  <si>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</si>
  <si>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</si>
  <si>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</si>
  <si>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</si>
  <si>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</si>
  <si>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</si>
  <si>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</si>
  <si>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</si>
  <si>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</si>
  <si>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</si>
  <si>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</si>
  <si>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</si>
  <si>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</si>
  <si>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</si>
  <si>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</si>
  <si>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</si>
  <si>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</si>
  <si>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</si>
  <si>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</si>
  <si>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</si>
  <si>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</si>
  <si>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</si>
  <si>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</si>
  <si>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</si>
  <si>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</si>
  <si>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</si>
  <si>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</si>
  <si>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</si>
  <si>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</si>
  <si>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</si>
  <si>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</si>
  <si>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</si>
  <si>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</si>
  <si>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</si>
  <si>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</si>
  <si>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</si>
  <si>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</si>
  <si>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</si>
  <si>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</si>
  <si>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</si>
  <si>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</si>
  <si>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</si>
  <si>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</si>
  <si>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</si>
  <si>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</si>
  <si>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</si>
  <si>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</si>
  <si>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</si>
  <si>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</si>
  <si>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</si>
  <si>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</si>
  <si>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</si>
  <si>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</si>
  <si>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</si>
  <si>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</si>
  <si>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</si>
  <si>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</si>
  <si>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</si>
  <si>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</si>
  <si>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</si>
  <si>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</si>
  <si>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</si>
  <si>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</si>
  <si>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</si>
  <si>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</si>
  <si>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</si>
  <si>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</si>
  <si>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</si>
  <si>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</si>
  <si>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</si>
  <si>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</si>
  <si>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</si>
  <si>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</si>
  <si>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</si>
  <si>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</si>
  <si>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</si>
  <si>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</si>
  <si>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</si>
  <si>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</si>
  <si>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</si>
  <si>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</si>
  <si>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</si>
  <si>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</si>
  <si>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</si>
  <si>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</si>
  <si>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</si>
  <si>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</si>
  <si>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</si>
  <si>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</si>
  <si>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</si>
  <si>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</si>
  <si>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</si>
  <si>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</si>
  <si>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</si>
  <si>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</si>
  <si>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</si>
  <si>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</si>
  <si>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</si>
  <si>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</si>
  <si>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</si>
  <si>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</si>
  <si>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</si>
  <si>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</si>
  <si>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</si>
  <si>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</si>
  <si>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</si>
  <si>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</si>
  <si>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</si>
  <si>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</si>
  <si>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</si>
  <si>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</si>
  <si>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</si>
  <si>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</si>
  <si>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</si>
  <si>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</si>
  <si>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</si>
  <si>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</si>
  <si>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</si>
  <si>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</si>
  <si>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</si>
  <si>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</si>
  <si>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</si>
  <si>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</si>
  <si>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</si>
  <si>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</si>
  <si>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</si>
  <si>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</si>
  <si>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</si>
  <si>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</si>
  <si>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</si>
  <si>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</si>
  <si>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</si>
  <si>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</si>
  <si>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</si>
  <si>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</si>
  <si>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</si>
  <si>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</si>
  <si>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</si>
  <si>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</si>
  <si>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</si>
  <si>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</si>
  <si>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</si>
  <si>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</si>
  <si>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</si>
  <si>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</si>
  <si>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</si>
  <si>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</si>
  <si>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</si>
  <si>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</si>
  <si>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</si>
  <si>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</si>
  <si>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</si>
  <si>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</si>
  <si>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</si>
  <si>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</si>
  <si>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</si>
  <si>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</si>
  <si>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</si>
  <si>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</si>
  <si>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</si>
  <si>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</si>
  <si>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</si>
  <si>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</si>
  <si>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</si>
  <si>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</si>
  <si>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</si>
  <si>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</si>
  <si>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</si>
  <si>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</si>
  <si>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</si>
  <si>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</si>
  <si>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</si>
  <si>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</si>
  <si>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</si>
  <si>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</si>
  <si>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</si>
  <si>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</si>
  <si>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</si>
  <si>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</si>
  <si>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</si>
  <si>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</si>
  <si>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</si>
  <si>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</si>
  <si>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</si>
  <si>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</si>
  <si>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</si>
  <si>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</si>
  <si>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</si>
  <si>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</si>
  <si>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</si>
  <si>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</si>
  <si>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</si>
  <si>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</si>
  <si>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</si>
  <si>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</si>
  <si>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</si>
  <si>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</si>
  <si>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</si>
  <si>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</si>
  <si>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</si>
  <si>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</si>
  <si>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</si>
  <si>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</si>
  <si>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</si>
  <si>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</si>
  <si>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</si>
  <si>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</si>
  <si>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</si>
  <si>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</si>
  <si>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</si>
  <si>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</si>
  <si>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</si>
  <si>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</si>
  <si>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</si>
  <si>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</si>
  <si>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</si>
  <si>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</si>
  <si>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</si>
  <si>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</si>
  <si>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</si>
  <si>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</si>
  <si>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</si>
  <si>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</si>
  <si>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</si>
  <si>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</si>
  <si>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</si>
  <si>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</si>
  <si>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</si>
  <si>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</si>
  <si>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</si>
  <si>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</si>
  <si>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</si>
  <si>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</si>
  <si>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</si>
  <si>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</si>
  <si>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</si>
  <si>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</si>
  <si>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</si>
  <si>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</si>
  <si>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</si>
  <si>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</si>
  <si>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</si>
  <si>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</si>
  <si>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</si>
  <si>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</si>
  <si>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</si>
  <si>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</si>
  <si>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</si>
  <si>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</si>
  <si>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</si>
  <si>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</si>
  <si>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</si>
  <si>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</si>
  <si>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</si>
  <si>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</si>
  <si>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</si>
  <si>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</si>
  <si>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</si>
  <si>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</si>
  <si>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</si>
  <si>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</si>
  <si>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</si>
  <si>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</si>
  <si>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</si>
  <si>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</si>
  <si>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</si>
  <si>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</si>
  <si>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</si>
  <si>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</si>
  <si>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</si>
  <si>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</si>
  <si>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</si>
  <si>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</si>
  <si>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</si>
  <si>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</si>
  <si>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</si>
  <si>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</si>
  <si>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</si>
  <si>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</si>
  <si>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</si>
  <si>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</si>
  <si>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</si>
  <si>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</si>
  <si>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</si>
  <si>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</si>
  <si>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</si>
  <si>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</si>
  <si>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</si>
  <si>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</si>
  <si>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</si>
  <si>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</si>
  <si>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</si>
  <si>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</si>
  <si>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</si>
  <si>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</si>
  <si>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</si>
  <si>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</si>
  <si>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</si>
  <si>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</si>
  <si>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</si>
  <si>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</si>
  <si>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</si>
  <si>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</si>
  <si>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</si>
  <si>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</si>
  <si>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</si>
  <si>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</si>
  <si>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</si>
  <si>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</si>
  <si>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</si>
  <si>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</si>
  <si>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</si>
  <si>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</si>
  <si>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</si>
  <si>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</si>
  <si>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</si>
  <si>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</si>
  <si>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</si>
  <si>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</si>
  <si>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</si>
  <si>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</si>
  <si>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</si>
  <si>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</si>
  <si>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</si>
  <si>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</si>
  <si>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</si>
  <si>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</si>
  <si>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</si>
  <si>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</si>
  <si>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</si>
  <si>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</si>
  <si>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</si>
  <si>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</si>
  <si>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</si>
  <si>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</si>
  <si>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</si>
  <si>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</si>
  <si>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</si>
  <si>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</si>
  <si>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</si>
  <si>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</si>
  <si>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</si>
  <si>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</si>
  <si>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</si>
  <si>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</si>
  <si>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</si>
  <si>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</si>
  <si>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</si>
  <si>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</si>
  <si>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</si>
  <si>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</si>
  <si>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</si>
  <si>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</si>
  <si>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</si>
  <si>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</si>
  <si>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</si>
  <si>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</si>
  <si>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</si>
  <si>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</si>
  <si>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</si>
  <si>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</si>
  <si>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</si>
  <si>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</si>
  <si>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</si>
  <si>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</si>
  <si>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</si>
  <si>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</si>
  <si>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</si>
  <si>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</si>
  <si>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</si>
  <si>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</si>
  <si>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</si>
  <si>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</si>
  <si>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</si>
  <si>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</si>
  <si>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</si>
  <si>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</si>
  <si>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</si>
  <si>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</si>
  <si>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</si>
  <si>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</si>
  <si>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</si>
  <si>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</si>
  <si>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</si>
  <si>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</si>
  <si>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</si>
  <si>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</si>
  <si>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</si>
  <si>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</si>
  <si>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</si>
  <si>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</si>
  <si>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</si>
  <si>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</si>
  <si>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</si>
  <si>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</si>
  <si>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</si>
  <si>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</si>
  <si>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</si>
  <si>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</si>
  <si>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</si>
  <si>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</si>
  <si>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</si>
  <si>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</si>
  <si>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</si>
  <si>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</si>
  <si>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</si>
  <si>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</si>
  <si>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</si>
  <si>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</si>
  <si>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</si>
  <si>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</si>
  <si>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</si>
  <si>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</si>
  <si>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</si>
  <si>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</si>
  <si>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</si>
  <si>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</si>
  <si>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</si>
  <si>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</si>
  <si>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</si>
  <si>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</si>
  <si>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</si>
  <si>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</si>
  <si>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</si>
  <si>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</si>
  <si>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</si>
  <si>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</si>
  <si>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</si>
  <si>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</si>
  <si>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</si>
  <si>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</si>
  <si>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</si>
  <si>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</si>
  <si>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</si>
  <si>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</si>
  <si>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</si>
  <si>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</si>
  <si>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</si>
  <si>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</si>
  <si>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</si>
  <si>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</si>
  <si>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</si>
  <si>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</si>
  <si>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</si>
  <si>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</si>
  <si>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</si>
  <si>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</si>
  <si>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</si>
  <si>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</si>
  <si>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</si>
  <si>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</si>
  <si>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</si>
  <si>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</si>
  <si>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</si>
  <si>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</si>
  <si>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</si>
  <si>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</si>
  <si>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</si>
  <si>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</si>
  <si>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</si>
  <si>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</si>
  <si>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</si>
  <si>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</si>
  <si>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</si>
  <si>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</si>
  <si>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</si>
  <si>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</si>
  <si>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</si>
  <si>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</si>
  <si>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</si>
  <si>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</si>
  <si>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</si>
  <si>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</si>
  <si>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</si>
  <si>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</si>
  <si>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</si>
  <si>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</si>
  <si>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</si>
  <si>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</si>
  <si>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</si>
  <si>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</si>
  <si>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</si>
  <si>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</si>
  <si>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</si>
  <si>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</si>
  <si>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</si>
  <si>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</si>
  <si>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</si>
  <si>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</si>
  <si>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</si>
  <si>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</si>
  <si>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</si>
  <si>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</si>
  <si>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</si>
  <si>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</si>
  <si>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</si>
  <si>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</si>
  <si>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</si>
  <si>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</si>
  <si>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</si>
  <si>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</si>
  <si>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</si>
  <si>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</si>
  <si>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</si>
  <si>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</si>
  <si>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</si>
  <si>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</si>
  <si>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</si>
  <si>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</si>
  <si>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</si>
  <si>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</si>
  <si>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</si>
  <si>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</si>
  <si>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</si>
  <si>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</si>
  <si>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</si>
  <si>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</si>
  <si>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</si>
  <si>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</si>
  <si>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</si>
  <si>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</si>
  <si>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</si>
  <si>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</si>
  <si>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</si>
  <si>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</si>
  <si>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</si>
  <si>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</si>
  <si>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</si>
  <si>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</si>
  <si>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</si>
  <si>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</si>
  <si>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</si>
  <si>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</si>
  <si>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</si>
  <si>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</si>
  <si>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</si>
  <si>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</si>
  <si>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</si>
  <si>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</si>
  <si>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</si>
  <si>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</si>
  <si>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</si>
  <si>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</si>
  <si>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</si>
  <si>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</si>
  <si>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</si>
  <si>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</si>
  <si>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</si>
  <si>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</si>
  <si>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</si>
  <si>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</si>
  <si>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</si>
  <si>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</si>
  <si>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</si>
  <si>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</si>
  <si>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</si>
  <si>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</si>
  <si>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</si>
  <si>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</si>
  <si>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</si>
  <si>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</si>
  <si>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</si>
  <si>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</si>
  <si>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</si>
  <si>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</si>
  <si>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</si>
  <si>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</si>
  <si>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</si>
  <si>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</si>
  <si>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</si>
  <si>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</si>
  <si>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</si>
  <si>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</si>
  <si>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</si>
  <si>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</si>
  <si>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</si>
  <si>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</si>
  <si>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</si>
  <si>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</si>
  <si>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</si>
  <si>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</si>
  <si>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</si>
  <si>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</si>
  <si>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</si>
  <si>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</si>
  <si>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</si>
  <si>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</si>
  <si>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</si>
  <si>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</si>
  <si>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</si>
  <si>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</si>
  <si>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</si>
  <si>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</si>
  <si>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</si>
  <si>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</si>
  <si>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</si>
  <si>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</si>
  <si>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</si>
  <si>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</si>
  <si>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</si>
  <si>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</si>
  <si>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</si>
  <si>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</si>
  <si>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</si>
  <si>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</si>
  <si>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</si>
  <si>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</si>
  <si>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</si>
  <si>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</si>
  <si>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</si>
  <si>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</si>
  <si>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</si>
  <si>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</si>
  <si>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</si>
  <si>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</si>
  <si>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</si>
  <si>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</si>
  <si>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</si>
  <si>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</si>
  <si>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</si>
  <si>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</si>
  <si>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</si>
  <si>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</si>
  <si>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</si>
  <si>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</si>
  <si>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</si>
  <si>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</si>
  <si>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</si>
  <si>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</si>
  <si>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</si>
  <si>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</si>
  <si>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</si>
  <si>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</si>
  <si>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</si>
  <si>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</si>
  <si>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</si>
  <si>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</si>
  <si>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</si>
  <si>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</si>
  <si>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</si>
  <si>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</si>
  <si>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</si>
  <si>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</si>
  <si>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</si>
  <si>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</si>
  <si>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</si>
  <si>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</si>
  <si>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</si>
  <si>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</si>
  <si>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</si>
  <si>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</si>
  <si>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</si>
  <si>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</si>
  <si>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</si>
  <si>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</si>
  <si>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</si>
  <si>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</si>
  <si>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</si>
  <si>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</si>
  <si>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</si>
  <si>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</si>
  <si>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</si>
  <si>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</si>
  <si>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</si>
  <si>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</si>
  <si>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</si>
  <si>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</si>
  <si>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</si>
  <si>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</si>
  <si>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</si>
  <si>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</si>
  <si>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</si>
  <si>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</si>
  <si>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</si>
  <si>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</si>
  <si>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</si>
  <si>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</si>
  <si>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</si>
  <si>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</si>
  <si>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</si>
  <si>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</si>
  <si>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</si>
  <si>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</si>
  <si>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</si>
  <si>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</si>
  <si>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</si>
  <si>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</si>
  <si>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</si>
  <si>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</si>
  <si>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</si>
  <si>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</si>
  <si>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</si>
  <si>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</si>
  <si>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</si>
  <si>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</si>
  <si>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</si>
  <si>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</si>
  <si>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</si>
  <si>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</si>
  <si>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</si>
  <si>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</si>
  <si>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</si>
  <si>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</si>
  <si>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</si>
  <si>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</si>
  <si>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</si>
  <si>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</si>
  <si>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</si>
  <si>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</si>
  <si>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</si>
  <si>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</si>
  <si>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</si>
  <si>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</si>
  <si>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</si>
  <si>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</si>
  <si>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</si>
  <si>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</si>
  <si>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</si>
  <si>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</si>
  <si>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</si>
  <si>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</si>
  <si>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</si>
  <si>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</si>
  <si>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</si>
  <si>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</si>
  <si>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</si>
  <si>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</si>
  <si>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</si>
  <si>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</si>
  <si>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</si>
  <si>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</si>
  <si>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</si>
  <si>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</si>
  <si>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</si>
  <si>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</si>
  <si>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</si>
  <si>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</si>
  <si>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</si>
  <si>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</si>
  <si>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</si>
  <si>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</si>
  <si>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</si>
  <si>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</si>
  <si>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</si>
  <si>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</si>
  <si>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</si>
  <si>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</si>
  <si>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</si>
  <si>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</si>
  <si>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</si>
  <si>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</si>
  <si>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</si>
  <si>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</si>
  <si>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</si>
  <si>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</si>
  <si>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</si>
  <si>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</si>
  <si>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</si>
  <si>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</si>
  <si>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</si>
  <si>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</si>
  <si>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</si>
  <si>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</si>
  <si>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</si>
  <si>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</si>
  <si>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</si>
  <si>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</si>
  <si>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</si>
  <si>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</si>
  <si>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</si>
  <si>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</si>
  <si>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</si>
  <si>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</si>
  <si>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</si>
  <si>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</si>
  <si>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</si>
  <si>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</si>
  <si>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</si>
  <si>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</si>
  <si>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</si>
  <si>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</si>
  <si>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</si>
  <si>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</si>
  <si>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</si>
  <si>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</si>
  <si>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</si>
  <si>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</si>
  <si>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</si>
  <si>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</si>
  <si>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</si>
  <si>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</si>
  <si>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</si>
  <si>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</si>
  <si>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</si>
  <si>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</si>
  <si>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</si>
  <si>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</si>
  <si>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</si>
  <si>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</si>
  <si>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</si>
  <si>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</si>
  <si>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</si>
  <si>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</si>
  <si>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</si>
  <si>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</si>
  <si>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</si>
  <si>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</si>
  <si>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</si>
  <si>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</si>
  <si>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</si>
  <si>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</si>
  <si>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</si>
  <si>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</si>
  <si>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</si>
  <si>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</si>
  <si>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</si>
  <si>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</si>
  <si>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</si>
  <si>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</si>
  <si>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</si>
  <si>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</si>
  <si>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</si>
  <si>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</si>
  <si>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</si>
  <si>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</si>
  <si>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</si>
  <si>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</si>
  <si>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</si>
  <si>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</si>
  <si>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</si>
  <si>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</si>
  <si>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</si>
  <si>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</si>
  <si>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</si>
  <si>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</si>
  <si>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</si>
  <si>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</si>
  <si>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</si>
  <si>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</si>
  <si>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</si>
  <si>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</si>
  <si>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</si>
  <si>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</si>
  <si>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</si>
  <si>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</si>
  <si>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</si>
  <si>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</si>
  <si>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</si>
  <si>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</si>
  <si>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</si>
  <si>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</si>
  <si>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</si>
  <si>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</si>
  <si>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</si>
  <si>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</si>
  <si>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</si>
  <si>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</si>
  <si>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</si>
  <si>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</si>
  <si>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</si>
  <si>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</si>
  <si>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</si>
  <si>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</si>
  <si>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</si>
  <si>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</si>
  <si>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</si>
  <si>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</si>
  <si>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</si>
  <si>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</si>
  <si>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</si>
  <si>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</si>
  <si>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</si>
  <si>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</si>
  <si>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</si>
  <si>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</si>
  <si>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</si>
  <si>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</si>
  <si>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</si>
  <si>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</si>
  <si>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</si>
  <si>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</si>
  <si>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</si>
  <si>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</si>
  <si>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</si>
  <si>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</si>
  <si>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</si>
  <si>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</si>
  <si>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</si>
  <si>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</si>
  <si>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</si>
  <si>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</si>
  <si>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</si>
  <si>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</si>
  <si>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</si>
  <si>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</si>
  <si>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</si>
  <si>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</si>
  <si>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</si>
  <si>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</si>
  <si>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</si>
  <si>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</si>
  <si>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</si>
  <si>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</si>
  <si>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</si>
  <si>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</si>
  <si>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</si>
  <si>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</si>
  <si>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</si>
  <si>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</si>
  <si>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</si>
  <si>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</si>
  <si>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</si>
  <si>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</si>
  <si>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</si>
  <si>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</si>
  <si>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</si>
  <si>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</si>
  <si>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</si>
  <si>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</si>
  <si>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</si>
  <si>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</si>
  <si>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</si>
  <si>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</si>
  <si>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</si>
  <si>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</si>
  <si>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</si>
  <si>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</si>
  <si>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</si>
  <si>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</si>
  <si>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</si>
  <si>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</si>
  <si>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</si>
  <si>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</si>
  <si>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</si>
  <si>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</si>
  <si>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</si>
  <si>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</si>
  <si>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</si>
  <si>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</si>
  <si>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</si>
  <si>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</si>
  <si>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</si>
  <si>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</si>
  <si>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</si>
  <si>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</si>
  <si>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</si>
  <si>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</si>
  <si>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</si>
  <si>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</si>
  <si>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</si>
  <si>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</si>
  <si>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</si>
  <si>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</si>
  <si>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</si>
  <si>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</si>
  <si>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</si>
  <si>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</si>
  <si>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</si>
  <si>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</si>
  <si>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</si>
  <si>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</si>
  <si>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</si>
  <si>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</si>
  <si>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</si>
  <si>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</si>
  <si>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</si>
  <si>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</si>
  <si>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</si>
  <si>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</si>
  <si>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</si>
  <si>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</si>
  <si>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</si>
  <si>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</si>
  <si>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</si>
  <si>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</si>
  <si>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</si>
  <si>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</si>
  <si>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</si>
  <si>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</si>
  <si>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</si>
  <si>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</si>
  <si>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</si>
  <si>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</si>
  <si>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</si>
  <si>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</si>
  <si>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</si>
  <si>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</si>
  <si>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</si>
  <si>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</si>
  <si>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</si>
  <si>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</si>
  <si>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</si>
  <si>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</si>
  <si>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</si>
  <si>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</si>
  <si>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</si>
  <si>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</si>
  <si>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</si>
  <si>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</si>
  <si>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</si>
  <si>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</si>
  <si>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</si>
  <si>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</si>
  <si>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</si>
  <si>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</si>
  <si>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</si>
  <si>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</si>
  <si>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</si>
  <si>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</si>
  <si>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</si>
  <si>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</si>
  <si>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</si>
  <si>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</si>
  <si>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</si>
  <si>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</si>
  <si>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</si>
  <si>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</si>
  <si>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</si>
  <si>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</si>
  <si>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</si>
  <si>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</si>
  <si>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</si>
  <si>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</si>
  <si>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</si>
  <si>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</si>
  <si>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</si>
  <si>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</si>
  <si>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</si>
  <si>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</si>
  <si>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</si>
  <si>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</si>
  <si>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</si>
  <si>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</si>
  <si>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</si>
  <si>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</si>
  <si>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</si>
  <si>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</si>
  <si>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</si>
  <si>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</si>
  <si>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</si>
  <si>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</si>
  <si>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</si>
  <si>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</si>
  <si>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</si>
  <si>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</si>
  <si>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</si>
  <si>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</si>
  <si>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</si>
  <si>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</si>
  <si>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</si>
  <si>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</si>
  <si>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</si>
  <si>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</si>
  <si>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</si>
  <si>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</si>
  <si>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</si>
  <si>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</si>
  <si>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</si>
  <si>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</si>
  <si>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</si>
  <si>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</si>
  <si>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</si>
  <si>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</si>
  <si>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</si>
  <si>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</si>
  <si>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</si>
  <si>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</si>
  <si>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</si>
  <si>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</si>
  <si>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</si>
  <si>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</si>
  <si>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</si>
  <si>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</si>
  <si>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</si>
  <si>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</si>
  <si>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</si>
  <si>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</si>
  <si>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</si>
  <si>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</si>
  <si>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</si>
  <si>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</si>
  <si>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</si>
  <si>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</si>
  <si>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</si>
  <si>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</si>
  <si>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</si>
  <si>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</si>
  <si>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</si>
  <si>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</si>
  <si>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</si>
  <si>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</si>
  <si>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</si>
  <si>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</si>
  <si>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</si>
  <si>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</si>
  <si>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</si>
  <si>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</si>
  <si>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</si>
  <si>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</si>
  <si>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</si>
  <si>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</si>
  <si>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</si>
  <si>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</si>
  <si>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</si>
  <si>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</si>
  <si>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</si>
  <si>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</si>
  <si>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</si>
  <si>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</si>
  <si>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</si>
  <si>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</si>
  <si>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</si>
  <si>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</si>
  <si>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</si>
  <si>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</si>
  <si>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</si>
  <si>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</si>
  <si>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</si>
  <si>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</si>
  <si>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</si>
  <si>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</si>
  <si>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</si>
  <si>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</si>
  <si>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</si>
  <si>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</si>
  <si>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</si>
  <si>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</si>
  <si>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</si>
  <si>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</si>
  <si>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</si>
  <si>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</si>
  <si>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</si>
  <si>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</si>
  <si>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</si>
  <si>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</si>
  <si>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</si>
  <si>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</si>
  <si>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</si>
  <si>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</si>
  <si>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</si>
  <si>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</si>
  <si>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</si>
  <si>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</si>
  <si>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</si>
  <si>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</si>
  <si>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</si>
  <si>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</si>
  <si>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</si>
  <si>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</si>
  <si>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</si>
  <si>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</si>
  <si>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</si>
  <si>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</si>
  <si>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</si>
  <si>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</si>
  <si>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</si>
  <si>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</si>
  <si>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</si>
  <si>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</si>
  <si>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</si>
  <si>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</si>
  <si>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</si>
  <si>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</si>
  <si>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</si>
  <si>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</si>
  <si>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</si>
  <si>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</si>
  <si>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</si>
  <si>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</si>
  <si>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</si>
  <si>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</si>
  <si>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</si>
  <si>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</si>
  <si>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</si>
  <si>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</si>
  <si>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</si>
  <si>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</si>
  <si>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</si>
  <si>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</si>
  <si>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</si>
  <si>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</si>
  <si>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</si>
  <si>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</si>
  <si>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</si>
  <si>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</si>
  <si>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</si>
  <si>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</si>
  <si>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</si>
  <si>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</si>
  <si>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</si>
  <si>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</si>
  <si>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</si>
  <si>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</si>
  <si>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</si>
  <si>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</si>
  <si>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</si>
  <si>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</si>
  <si>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</si>
  <si>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</si>
  <si>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</si>
  <si>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</si>
  <si>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</si>
  <si>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</si>
  <si>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</si>
  <si>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</si>
  <si>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</si>
  <si>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</si>
  <si>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</si>
  <si>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</si>
  <si>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</si>
  <si>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</si>
  <si>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</si>
  <si>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</si>
  <si>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</si>
  <si>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</si>
  <si>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</si>
  <si>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</si>
  <si>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</si>
  <si>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</si>
  <si>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</si>
  <si>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</si>
  <si>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</si>
  <si>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</si>
  <si>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</si>
  <si>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</si>
  <si>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</si>
  <si>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</si>
  <si>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</si>
  <si>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</si>
  <si>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</si>
  <si>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</si>
  <si>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</si>
  <si>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</si>
  <si>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</si>
  <si>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</si>
  <si>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</si>
  <si>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</si>
  <si>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</si>
  <si>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</si>
  <si>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</si>
  <si>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</si>
  <si>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</si>
  <si>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</si>
  <si>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</si>
  <si>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</si>
  <si>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</si>
  <si>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</si>
  <si>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</si>
  <si>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</si>
  <si>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</si>
  <si>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</si>
  <si>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</si>
  <si>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</si>
  <si>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</si>
  <si>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</si>
  <si>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</si>
  <si>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</si>
  <si>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</si>
  <si>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</si>
  <si>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</si>
  <si>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</si>
  <si>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</si>
  <si>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</si>
  <si>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</si>
  <si>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</si>
  <si>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</si>
  <si>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</si>
  <si>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</si>
  <si>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</si>
  <si>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</si>
  <si>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</si>
  <si>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</si>
  <si>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</si>
  <si>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</si>
  <si>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</si>
  <si>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</si>
  <si>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</si>
  <si>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</si>
  <si>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</si>
  <si>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</si>
  <si>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</si>
  <si>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</si>
  <si>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</si>
  <si>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</si>
  <si>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</si>
  <si>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</si>
  <si>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</si>
  <si>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</si>
  <si>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</si>
  <si>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</si>
  <si>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</si>
  <si>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</si>
  <si>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</si>
  <si>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</si>
  <si>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</si>
  <si>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</si>
  <si>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</si>
  <si>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</si>
  <si>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</si>
  <si>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</si>
  <si>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</si>
  <si>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</si>
  <si>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</si>
  <si>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</si>
  <si>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</si>
  <si>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</si>
  <si>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</si>
  <si>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</si>
  <si>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</si>
  <si>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</si>
  <si>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</si>
  <si>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</si>
  <si>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</si>
  <si>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</si>
  <si>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</si>
  <si>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</si>
  <si>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</si>
  <si>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</si>
  <si>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</si>
  <si>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</si>
  <si>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</si>
  <si>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</si>
  <si>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</si>
  <si>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</si>
  <si>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</si>
  <si>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</si>
  <si>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</si>
  <si>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</si>
  <si>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</si>
  <si>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</si>
  <si>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</si>
  <si>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</si>
  <si>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</si>
  <si>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</si>
  <si>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</si>
  <si>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</si>
  <si>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</si>
  <si>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</si>
  <si>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</si>
  <si>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</si>
  <si>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</si>
  <si>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</si>
  <si>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</si>
  <si>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</si>
  <si>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</si>
  <si>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</si>
  <si>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</si>
  <si>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</si>
  <si>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</si>
  <si>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</si>
  <si>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</si>
  <si>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</si>
  <si>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</si>
  <si>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</si>
  <si>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</si>
  <si>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</si>
  <si>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</si>
  <si>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</si>
  <si>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</si>
  <si>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</si>
  <si>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</si>
  <si>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</si>
  <si>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</si>
  <si>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</si>
  <si>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</si>
  <si>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</si>
  <si>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</si>
  <si>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</si>
  <si>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</si>
  <si>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</si>
  <si>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</si>
  <si>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</si>
  <si>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</si>
  <si>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</si>
  <si>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</si>
  <si>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</si>
  <si>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</si>
  <si>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</si>
  <si>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</si>
  <si>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</si>
  <si>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</si>
  <si>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</si>
  <si>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</si>
  <si>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</si>
  <si>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</si>
  <si>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</si>
  <si>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</si>
  <si>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</si>
  <si>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</si>
  <si>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</si>
  <si>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</si>
  <si>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</si>
  <si>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</si>
  <si>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</si>
  <si>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</si>
  <si>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</si>
  <si>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</si>
  <si>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</si>
  <si>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</si>
  <si>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</si>
  <si>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</si>
  <si>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</si>
  <si>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</si>
  <si>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</si>
  <si>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</si>
  <si>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</si>
  <si>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</si>
  <si>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</si>
  <si>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</si>
  <si>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</si>
  <si>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</si>
  <si>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</si>
  <si>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</si>
  <si>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</si>
  <si>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</si>
  <si>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</si>
  <si>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</si>
  <si>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</si>
  <si>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</si>
  <si>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</si>
  <si>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</si>
  <si>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</si>
  <si>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</si>
  <si>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</si>
  <si>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</si>
  <si>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</si>
  <si>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</si>
  <si>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</si>
  <si>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</si>
  <si>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</si>
  <si>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</si>
  <si>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</si>
  <si>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</si>
  <si>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</si>
  <si>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</si>
  <si>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</si>
  <si>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</si>
  <si>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</si>
  <si>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</si>
  <si>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</si>
  <si>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</si>
  <si>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</si>
  <si>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</si>
  <si>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</si>
  <si>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</si>
  <si>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</si>
  <si>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</si>
  <si>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</si>
  <si>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</si>
  <si>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</si>
  <si>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</si>
  <si>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</si>
  <si>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</si>
  <si>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</si>
  <si>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</si>
  <si>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</si>
  <si>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</si>
  <si>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</si>
  <si>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</si>
  <si>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</si>
  <si>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</si>
  <si>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</si>
  <si>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</si>
  <si>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</si>
  <si>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</si>
  <si>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</si>
  <si>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</si>
  <si>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</si>
  <si>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</si>
  <si>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</si>
  <si>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</si>
  <si>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</si>
  <si>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</si>
  <si>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</si>
  <si>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</si>
  <si>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</si>
  <si>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</si>
  <si>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</si>
  <si>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</si>
  <si>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</si>
  <si>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</si>
  <si>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</si>
  <si>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</si>
  <si>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</si>
  <si>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</si>
  <si>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</si>
  <si>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</si>
  <si>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</si>
  <si>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</si>
  <si>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</si>
  <si>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</si>
  <si>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</si>
  <si>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</si>
  <si>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</si>
  <si>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</si>
  <si>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</si>
  <si>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</si>
  <si>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</si>
  <si>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</si>
  <si>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</si>
  <si>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</si>
  <si>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</si>
  <si>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</si>
  <si>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</si>
  <si>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</si>
  <si>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</si>
  <si>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</si>
  <si>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</si>
  <si>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</si>
  <si>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</si>
  <si>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</si>
  <si>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</si>
  <si>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</si>
  <si>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</si>
  <si>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</si>
  <si>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</si>
  <si>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</si>
  <si>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</si>
  <si>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</si>
  <si>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</si>
  <si>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</si>
  <si>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</si>
  <si>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</si>
  <si>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</si>
  <si>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</si>
  <si>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</si>
  <si>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</si>
  <si>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</si>
  <si>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</si>
  <si>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</si>
  <si>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</si>
  <si>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</si>
  <si>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</si>
  <si>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</si>
  <si>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</si>
  <si>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</si>
  <si>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</si>
  <si>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</si>
  <si>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</si>
  <si>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</si>
  <si>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</si>
  <si>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</si>
  <si>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</si>
  <si>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</si>
  <si>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</si>
  <si>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</si>
  <si>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</si>
  <si>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</si>
  <si>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</si>
  <si>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</si>
  <si>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</si>
  <si>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</si>
  <si>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</si>
  <si>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</si>
  <si>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</si>
  <si>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</si>
  <si>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</si>
  <si>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</si>
  <si>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</si>
  <si>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</si>
  <si>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</si>
  <si>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</si>
  <si>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</si>
  <si>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</si>
  <si>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</si>
  <si>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</si>
  <si>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</si>
  <si>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</si>
  <si>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</si>
  <si>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</si>
  <si>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</si>
  <si>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</si>
  <si>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</si>
  <si>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</si>
  <si>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</si>
  <si>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</si>
  <si>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</si>
  <si>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</si>
  <si>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</si>
  <si>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</si>
  <si>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</si>
  <si>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</si>
  <si>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</si>
  <si>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</si>
  <si>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</si>
  <si>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</si>
  <si>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</si>
  <si>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</si>
  <si>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</si>
  <si>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</si>
  <si>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</si>
  <si>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</si>
  <si>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</si>
  <si>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</si>
  <si>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</si>
  <si>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</si>
  <si>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</si>
  <si>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</si>
  <si>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</si>
  <si>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</si>
  <si>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</si>
  <si>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</si>
  <si>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</si>
  <si>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</si>
  <si>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</si>
  <si>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</si>
  <si>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</si>
  <si>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</si>
  <si>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</si>
  <si>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</si>
  <si>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</si>
  <si>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</si>
  <si>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</si>
  <si>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</si>
  <si>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</si>
  <si>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</si>
  <si>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</si>
  <si>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</si>
  <si>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</si>
  <si>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</si>
  <si>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</si>
  <si>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</si>
  <si>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</si>
  <si>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</si>
  <si>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</si>
  <si>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</si>
  <si>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</si>
  <si>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</si>
  <si>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</si>
  <si>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</si>
  <si>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</si>
  <si>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</si>
  <si>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</si>
  <si>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</si>
  <si>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</si>
  <si>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</si>
  <si>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</si>
  <si>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</si>
  <si>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</si>
  <si>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</si>
  <si>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</si>
  <si>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</si>
  <si>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</si>
  <si>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</si>
  <si>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</si>
  <si>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</si>
  <si>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</si>
  <si>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</si>
  <si>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</si>
  <si>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</si>
  <si>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</si>
  <si>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</si>
  <si>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</si>
  <si>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</si>
  <si>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</si>
  <si>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</si>
  <si>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</si>
  <si>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</si>
  <si>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</si>
  <si>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</si>
  <si>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</si>
  <si>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</si>
  <si>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</si>
  <si>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</si>
  <si>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</si>
  <si>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</si>
  <si>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</si>
  <si>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</si>
  <si>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</si>
  <si>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</si>
  <si>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</si>
  <si>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</si>
  <si>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</si>
  <si>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</si>
  <si>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</si>
  <si>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</si>
  <si>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</si>
  <si>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</si>
  <si>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</si>
  <si>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</si>
  <si>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</si>
  <si>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</si>
  <si>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</si>
  <si>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</si>
  <si>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</si>
  <si>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</si>
  <si>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</si>
  <si>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</si>
  <si>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</si>
  <si>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</si>
  <si>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</si>
  <si>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</si>
  <si>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</si>
  <si>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</si>
  <si>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</si>
  <si>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</si>
  <si>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</si>
  <si>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</si>
  <si>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</si>
  <si>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</si>
  <si>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</si>
  <si>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</si>
  <si>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</si>
  <si>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</si>
  <si>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</si>
  <si>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</si>
  <si>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</si>
  <si>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</si>
  <si>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</si>
  <si>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</si>
  <si>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</si>
  <si>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</si>
  <si>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</si>
  <si>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</si>
  <si>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</si>
  <si>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</si>
  <si>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</si>
  <si>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</si>
  <si>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</si>
  <si>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</si>
  <si>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</si>
  <si>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</si>
  <si>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</si>
  <si>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</si>
  <si>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</si>
  <si>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</si>
  <si>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</si>
  <si>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</si>
  <si>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</si>
  <si>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</si>
  <si>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</si>
  <si>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</si>
  <si>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</si>
  <si>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</si>
  <si>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</si>
  <si>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</si>
  <si>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</si>
  <si>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</si>
  <si>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</si>
  <si>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</si>
  <si>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</si>
  <si>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</si>
  <si>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</si>
  <si>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</si>
  <si>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</si>
  <si>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</si>
  <si>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</si>
  <si>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</si>
  <si>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</si>
  <si>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</si>
  <si>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</si>
  <si>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</si>
  <si>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</si>
  <si>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</si>
  <si>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</si>
  <si>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</si>
  <si>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</si>
  <si>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</si>
  <si>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</si>
  <si>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</si>
  <si>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</si>
  <si>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</si>
  <si>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</si>
  <si>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</si>
  <si>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</si>
  <si>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</si>
  <si>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</si>
  <si>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</si>
  <si>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</si>
  <si>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</si>
  <si>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</si>
  <si>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</si>
  <si>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</si>
  <si>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</si>
  <si>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</si>
  <si>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</si>
  <si>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</si>
  <si>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</si>
  <si>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</si>
  <si>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</si>
  <si>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</si>
  <si>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</si>
  <si>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</si>
  <si>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</si>
  <si>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</si>
  <si>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</si>
  <si>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</si>
  <si>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</si>
  <si>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</si>
  <si>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</si>
  <si>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</si>
  <si>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</si>
  <si>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</si>
  <si>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</si>
  <si>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</si>
  <si>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</si>
  <si>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</si>
  <si>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</si>
  <si>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</si>
  <si>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</si>
  <si>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</si>
  <si>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</si>
  <si>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</si>
  <si>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</si>
  <si>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</si>
  <si>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</si>
  <si>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</si>
  <si>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</si>
  <si>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</si>
  <si>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</si>
  <si>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</si>
  <si>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</si>
  <si>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</si>
  <si>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</si>
  <si>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</si>
  <si>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</si>
  <si>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</si>
  <si>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</si>
  <si>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</si>
  <si>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</si>
  <si>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</si>
  <si>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</si>
  <si>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</si>
  <si>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</si>
  <si>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</si>
  <si>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</si>
  <si>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</si>
  <si>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</si>
  <si>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</si>
  <si>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</si>
  <si>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</si>
  <si>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</si>
  <si>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</si>
  <si>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</si>
  <si>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</si>
  <si>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</si>
  <si>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</si>
  <si>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</si>
  <si>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</si>
  <si>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</si>
  <si>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</si>
  <si>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</si>
  <si>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</si>
  <si>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</si>
  <si>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</si>
  <si>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</si>
  <si>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</si>
  <si>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</si>
  <si>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</si>
  <si>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</si>
  <si>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</si>
  <si>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</si>
  <si>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</si>
  <si>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</si>
  <si>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</si>
  <si>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</si>
  <si>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</si>
  <si>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</si>
  <si>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</si>
  <si>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</si>
  <si>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</si>
  <si>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</si>
  <si>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</si>
  <si>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</si>
  <si>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</si>
  <si>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</si>
  <si>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</si>
  <si>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</si>
  <si>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</si>
  <si>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</si>
  <si>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</si>
  <si>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</si>
  <si>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</si>
  <si>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</si>
  <si>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</si>
  <si>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</si>
  <si>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</si>
  <si>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</si>
  <si>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</si>
  <si>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</si>
  <si>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</si>
  <si>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</si>
  <si>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</si>
  <si>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</si>
  <si>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</si>
  <si>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</si>
  <si>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</si>
  <si>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</si>
  <si>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</si>
  <si>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</si>
  <si>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</si>
  <si>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</si>
  <si>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</si>
  <si>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</si>
  <si>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</si>
  <si>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</si>
  <si>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</si>
  <si>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</si>
  <si>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</si>
  <si>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</si>
  <si>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</si>
  <si>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</si>
  <si>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</si>
  <si>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</si>
  <si>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</si>
  <si>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</si>
  <si>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</si>
  <si>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</si>
  <si>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</si>
  <si>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</si>
  <si>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</si>
  <si>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</si>
  <si>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</si>
  <si>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</si>
  <si>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</si>
  <si>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</si>
  <si>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</si>
  <si>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</si>
  <si>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</si>
  <si>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</si>
  <si>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</si>
  <si>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</si>
  <si>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</si>
  <si>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</si>
  <si>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</si>
  <si>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</si>
  <si>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</si>
  <si>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</si>
  <si>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</si>
  <si>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</si>
  <si>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</si>
  <si>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</si>
  <si>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</si>
  <si>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</si>
  <si>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</si>
  <si>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</si>
  <si>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</si>
  <si>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</si>
  <si>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</si>
  <si>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</si>
  <si>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</si>
  <si>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</si>
  <si>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</si>
  <si>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</si>
  <si>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</si>
  <si>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</si>
  <si>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</si>
  <si>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</si>
  <si>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</si>
  <si>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</si>
  <si>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</si>
  <si>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</si>
  <si>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</si>
  <si>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</si>
  <si>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</si>
  <si>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</si>
  <si>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</si>
  <si>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</si>
  <si>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</si>
  <si>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</si>
  <si>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</si>
  <si>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</si>
  <si>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</si>
  <si>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</si>
  <si>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</si>
  <si>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</si>
  <si>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</si>
  <si>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</si>
  <si>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</si>
  <si>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</si>
  <si>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</si>
  <si>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</si>
  <si>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</si>
  <si>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</si>
  <si>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</si>
  <si>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</si>
  <si>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</si>
  <si>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</si>
  <si>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</si>
  <si>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</si>
  <si>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</si>
  <si>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</si>
  <si>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</si>
  <si>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</si>
  <si>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</si>
  <si>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</si>
  <si>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</si>
  <si>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</si>
  <si>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</si>
  <si>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</si>
  <si>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</si>
  <si>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</si>
  <si>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</si>
  <si>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</si>
  <si>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</si>
  <si>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</si>
  <si>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</si>
  <si>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</si>
  <si>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</si>
  <si>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</si>
  <si>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</si>
  <si>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</si>
  <si>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</si>
  <si>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</si>
  <si>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</si>
  <si>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</si>
  <si>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</si>
  <si>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</si>
  <si>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</si>
  <si>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</si>
  <si>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</si>
  <si>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</si>
  <si>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</si>
  <si>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</si>
  <si>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</si>
  <si>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</si>
  <si>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</si>
  <si>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</si>
  <si>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</si>
  <si>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</si>
  <si>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</si>
  <si>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</si>
  <si>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</si>
  <si>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</si>
  <si>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</si>
  <si>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</si>
  <si>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</si>
  <si>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</si>
  <si>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</si>
  <si>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</si>
  <si>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</si>
  <si>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</si>
  <si>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</si>
  <si>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</si>
  <si>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</si>
  <si>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</si>
  <si>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</si>
  <si>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</si>
  <si>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</si>
  <si>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</si>
  <si>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</si>
  <si>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</si>
  <si>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</si>
  <si>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</si>
  <si>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</si>
  <si>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</si>
  <si>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</si>
  <si>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</si>
  <si>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</si>
  <si>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</si>
  <si>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</si>
  <si>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</si>
  <si>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</si>
  <si>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</si>
  <si>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</si>
  <si>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</si>
  <si>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</si>
  <si>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</si>
  <si>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</si>
  <si>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</si>
  <si>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</si>
  <si>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</si>
  <si>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</si>
  <si>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</si>
  <si>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</si>
  <si>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</si>
  <si>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</si>
  <si>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</si>
  <si>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</si>
  <si>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</si>
  <si>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</si>
  <si>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</si>
  <si>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</si>
  <si>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</si>
  <si>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</si>
  <si>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</si>
  <si>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</si>
  <si>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</si>
  <si>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</si>
  <si>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</si>
  <si>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</si>
  <si>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</si>
  <si>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</si>
  <si>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</si>
  <si>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</si>
  <si>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</si>
  <si>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</si>
  <si>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</si>
  <si>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</si>
  <si>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</si>
  <si>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</si>
  <si>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</si>
  <si>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</si>
  <si>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</si>
  <si>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</si>
  <si>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</si>
  <si>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</si>
  <si>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</si>
  <si>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</si>
  <si>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</si>
  <si>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</si>
  <si>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</si>
  <si>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</si>
  <si>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</si>
  <si>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</si>
  <si>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</si>
  <si>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</si>
  <si>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</si>
  <si>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</si>
  <si>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</si>
  <si>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</si>
  <si>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</si>
  <si>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</si>
  <si>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</si>
  <si>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</si>
  <si>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</si>
  <si>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</si>
  <si>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</si>
  <si>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</si>
  <si>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</si>
  <si>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</si>
  <si>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</si>
  <si>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</si>
  <si>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</si>
  <si>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</si>
  <si>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</si>
  <si>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</si>
  <si>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</si>
  <si>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</si>
  <si>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</si>
  <si>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</si>
  <si>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</si>
  <si>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</si>
  <si>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</si>
  <si>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</si>
  <si>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</si>
  <si>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</si>
  <si>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</si>
  <si>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</si>
  <si>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</si>
  <si>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</si>
  <si>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</si>
  <si>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</si>
  <si>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</si>
  <si>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</si>
  <si>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</si>
  <si>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</si>
  <si>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</si>
  <si>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</si>
  <si>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</si>
  <si>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</si>
  <si>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</si>
  <si>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</si>
  <si>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</si>
  <si>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</si>
  <si>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</si>
  <si>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</si>
  <si>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</si>
  <si>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</si>
  <si>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</si>
  <si>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</si>
  <si>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</si>
  <si>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</si>
  <si>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</si>
  <si>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</si>
  <si>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</si>
  <si>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</si>
  <si>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</si>
  <si>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</si>
  <si>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</si>
  <si>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</si>
  <si>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</si>
  <si>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</si>
  <si>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</si>
  <si>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</si>
  <si>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</si>
  <si>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</si>
  <si>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</si>
  <si>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</si>
  <si>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</si>
  <si>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</si>
  <si>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</si>
  <si>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</si>
  <si>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</si>
  <si>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</si>
  <si>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</si>
  <si>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</si>
  <si>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</si>
  <si>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</si>
  <si>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</si>
  <si>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</si>
  <si>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</si>
  <si>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</si>
  <si>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</si>
  <si>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</si>
  <si>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</si>
  <si>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</si>
  <si>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</si>
  <si>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</si>
  <si>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</si>
  <si>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</si>
  <si>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</si>
  <si>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</si>
  <si>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</si>
  <si>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</si>
  <si>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</si>
  <si>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</si>
  <si>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</si>
  <si>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</si>
  <si>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</si>
  <si>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</si>
  <si>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</si>
  <si>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</si>
  <si>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</si>
  <si>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</si>
  <si>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</si>
  <si>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</si>
  <si>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</si>
  <si>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</si>
  <si>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</si>
  <si>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</si>
  <si>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</si>
  <si>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</si>
  <si>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</si>
  <si>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</si>
  <si>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</si>
  <si>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</si>
  <si>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</si>
  <si>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</si>
  <si>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</si>
  <si>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</si>
  <si>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</si>
  <si>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</si>
  <si>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</si>
  <si>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</si>
  <si>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</si>
  <si>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</si>
  <si>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</si>
  <si>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</si>
  <si>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</si>
  <si>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</si>
  <si>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</si>
  <si>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</si>
  <si>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</si>
  <si>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</si>
  <si>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</si>
  <si>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</si>
  <si>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</si>
  <si>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</si>
  <si>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</si>
  <si>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</si>
  <si>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</si>
  <si>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</si>
  <si>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</si>
  <si>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</si>
  <si>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</si>
  <si>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</si>
  <si>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</si>
  <si>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</si>
  <si>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</si>
  <si>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</si>
  <si>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</si>
  <si>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</si>
  <si>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</si>
  <si>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</si>
  <si>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</si>
  <si>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</si>
  <si>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</si>
  <si>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</si>
  <si>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</si>
  <si>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</si>
  <si>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</si>
  <si>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</si>
  <si>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</si>
  <si>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</si>
  <si>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</si>
  <si>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</si>
  <si>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</si>
  <si>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</si>
  <si>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</si>
  <si>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</si>
  <si>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</si>
  <si>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</si>
  <si>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</si>
  <si>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</si>
  <si>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</si>
  <si>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</si>
  <si>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</si>
  <si>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</si>
  <si>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</si>
  <si>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</si>
  <si>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</si>
  <si>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</si>
  <si>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</si>
  <si>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</si>
  <si>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</si>
  <si>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</si>
  <si>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</si>
  <si>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</si>
  <si>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</si>
  <si>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</si>
  <si>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</si>
  <si>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</si>
  <si>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</si>
  <si>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</si>
  <si>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</si>
  <si>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</si>
  <si>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</si>
  <si>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</si>
  <si>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</si>
  <si>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</si>
  <si>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</si>
  <si>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</si>
  <si>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</si>
  <si>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</si>
  <si>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</si>
  <si>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</si>
  <si>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</si>
  <si>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</si>
  <si>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</si>
  <si>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</si>
  <si>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</si>
  <si>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</si>
  <si>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</si>
  <si>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</si>
  <si>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</si>
  <si>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</si>
  <si>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</si>
  <si>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</si>
  <si>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</si>
  <si>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</si>
  <si>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</si>
  <si>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</si>
  <si>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</si>
  <si>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</si>
  <si>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</si>
  <si>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</si>
  <si>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</si>
  <si>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</si>
  <si>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</si>
  <si>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</si>
  <si>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</si>
  <si>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</si>
  <si>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</si>
  <si>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</si>
  <si>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</si>
  <si>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</si>
  <si>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</si>
  <si>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</si>
  <si>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</si>
  <si>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</si>
  <si>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</si>
  <si>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</si>
  <si>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</si>
  <si>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</si>
  <si>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</si>
  <si>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</si>
  <si>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</si>
  <si>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</si>
  <si>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</si>
  <si>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</si>
  <si>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</si>
  <si>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</si>
  <si>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</si>
  <si>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</si>
  <si>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</si>
  <si>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</si>
  <si>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</si>
  <si>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</si>
  <si>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</si>
  <si>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</si>
  <si>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</si>
  <si>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</si>
  <si>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</si>
  <si>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</si>
  <si>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</si>
  <si>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</si>
  <si>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</si>
  <si>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</si>
  <si>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</si>
  <si>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</si>
  <si>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</si>
  <si>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</si>
  <si>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</si>
  <si>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</si>
  <si>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</si>
  <si>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</si>
  <si>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</si>
  <si>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</si>
  <si>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</si>
  <si>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</si>
  <si>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</si>
  <si>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</si>
  <si>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</si>
  <si>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</si>
  <si>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</si>
  <si>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</si>
  <si>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</si>
  <si>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</si>
  <si>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</si>
  <si>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</si>
  <si>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</si>
  <si>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</si>
  <si>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</si>
  <si>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</si>
  <si>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</si>
  <si>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</si>
  <si>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</si>
  <si>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</si>
  <si>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</si>
  <si>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</si>
  <si>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</si>
  <si>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</si>
  <si>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</si>
  <si>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</si>
  <si>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</si>
  <si>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</si>
  <si>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</si>
  <si>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</si>
  <si>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</si>
  <si>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</si>
  <si>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</si>
  <si>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</si>
  <si>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</si>
  <si>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</si>
  <si>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</si>
  <si>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</si>
  <si>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</si>
  <si>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</si>
  <si>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</si>
  <si>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</si>
  <si>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</si>
  <si>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</si>
  <si>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</si>
  <si>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</si>
  <si>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</si>
  <si>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</si>
  <si>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</si>
  <si>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</si>
  <si>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</si>
  <si>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</si>
  <si>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</si>
  <si>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</si>
  <si>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</si>
  <si>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</si>
  <si>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</si>
  <si>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</si>
  <si>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</si>
  <si>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</si>
  <si>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</si>
  <si>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</si>
  <si>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</si>
  <si>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</si>
  <si>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</si>
  <si>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</si>
  <si>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</si>
  <si>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</si>
  <si>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</si>
  <si>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</si>
  <si>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</si>
  <si>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</si>
  <si>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</si>
  <si>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</si>
  <si>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</si>
  <si>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</si>
  <si>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</si>
  <si>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</si>
  <si>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</si>
  <si>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</si>
  <si>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</si>
  <si>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</si>
  <si>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</si>
  <si>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</si>
  <si>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</si>
  <si>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</si>
  <si>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</si>
  <si>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</si>
  <si>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</si>
  <si>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</si>
  <si>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</si>
  <si>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</si>
  <si>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</si>
  <si>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</si>
  <si>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</si>
  <si>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</si>
  <si>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</si>
  <si>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</si>
  <si>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</si>
  <si>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</si>
  <si>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</si>
  <si>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</si>
  <si>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</si>
  <si>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</si>
  <si>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</si>
  <si>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</si>
  <si>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</si>
  <si>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</si>
  <si>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</si>
  <si>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</si>
  <si>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</si>
  <si>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</si>
  <si>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</si>
  <si>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</si>
  <si>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</si>
  <si>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</si>
  <si>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</si>
  <si>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</si>
  <si>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</si>
  <si>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</si>
  <si>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</si>
  <si>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</si>
  <si>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</si>
  <si>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</si>
  <si>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</si>
  <si>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</si>
  <si>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</si>
  <si>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</si>
  <si>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</si>
  <si>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</si>
  <si>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</si>
  <si>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</si>
  <si>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</si>
  <si>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</si>
  <si>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</si>
  <si>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</si>
  <si>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</si>
  <si>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</si>
  <si>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</si>
  <si>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</si>
  <si>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</si>
  <si>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</si>
  <si>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</si>
  <si>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</si>
  <si>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</si>
  <si>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</si>
  <si>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</si>
  <si>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</si>
  <si>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</si>
  <si>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</si>
  <si>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</si>
  <si>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</si>
  <si>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</si>
  <si>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</si>
  <si>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</si>
  <si>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</si>
  <si>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</si>
  <si>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</si>
  <si>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</si>
  <si>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</si>
  <si>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</si>
  <si>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</si>
  <si>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</si>
  <si>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</si>
  <si>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</si>
  <si>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</si>
  <si>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</si>
  <si>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</si>
  <si>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</si>
  <si>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</si>
  <si>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</si>
  <si>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</si>
  <si>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</si>
  <si>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</si>
  <si>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</si>
  <si>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</si>
  <si>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</si>
  <si>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</si>
  <si>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</si>
  <si>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</si>
  <si>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</si>
  <si>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</si>
  <si>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</si>
  <si>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</si>
  <si>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</si>
  <si>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</si>
  <si>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</si>
  <si>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</si>
  <si>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</si>
  <si>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</si>
  <si>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</si>
  <si>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</si>
  <si>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</si>
  <si>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</si>
  <si>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</si>
  <si>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</si>
  <si>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</si>
  <si>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</si>
  <si>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</si>
  <si>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</si>
  <si>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</si>
  <si>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</si>
  <si>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</si>
  <si>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</si>
  <si>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</si>
  <si>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</si>
  <si>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</si>
  <si>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</si>
  <si>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</si>
  <si>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</si>
  <si>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</si>
  <si>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</si>
  <si>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</si>
  <si>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</si>
  <si>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</si>
  <si>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</si>
  <si>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</si>
  <si>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</si>
  <si>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</si>
  <si>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</si>
  <si>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</si>
  <si>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</si>
  <si>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</si>
  <si>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</si>
  <si>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</si>
  <si>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</si>
  <si>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</si>
  <si>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</si>
  <si>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</si>
  <si>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</si>
  <si>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</si>
  <si>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</si>
  <si>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</si>
  <si>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</si>
  <si>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</si>
  <si>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</si>
  <si>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</si>
  <si>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</si>
  <si>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</si>
  <si>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</si>
  <si>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</si>
  <si>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</si>
  <si>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</si>
  <si>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</si>
  <si>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</si>
  <si>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</si>
  <si>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</si>
  <si>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</si>
  <si>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</si>
  <si>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</si>
  <si>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</si>
  <si>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</si>
  <si>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</si>
  <si>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</si>
  <si>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</si>
  <si>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</si>
  <si>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</si>
  <si>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</si>
  <si>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</si>
  <si>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</si>
  <si>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</si>
  <si>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</si>
  <si>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</si>
  <si>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</si>
  <si>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</si>
  <si>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</si>
  <si>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</si>
  <si>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</si>
  <si>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</si>
  <si>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</si>
  <si>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</si>
  <si>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</si>
  <si>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</si>
  <si>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</si>
  <si>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</si>
  <si>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</si>
  <si>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</si>
  <si>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</si>
  <si>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</si>
  <si>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</si>
  <si>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</si>
  <si>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</si>
  <si>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</si>
  <si>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</si>
  <si>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</si>
  <si>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</si>
  <si>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</si>
  <si>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</si>
  <si>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</si>
  <si>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</si>
  <si>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</si>
  <si>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</si>
  <si>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</si>
  <si>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</si>
  <si>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</si>
  <si>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</si>
  <si>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</si>
  <si>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</si>
  <si>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</si>
  <si>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</si>
  <si>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</si>
  <si>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</si>
  <si>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</si>
  <si>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</si>
  <si>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</si>
  <si>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</si>
  <si>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</si>
  <si>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</si>
  <si>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</si>
  <si>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</si>
  <si>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</si>
  <si>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</si>
  <si>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</si>
  <si>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</si>
  <si>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</si>
  <si>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</si>
  <si>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</si>
  <si>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</si>
  <si>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</si>
  <si>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</si>
  <si>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</si>
  <si>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</si>
  <si>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</si>
  <si>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</si>
  <si>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</si>
  <si>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</si>
  <si>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</si>
  <si>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</si>
  <si>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</si>
  <si>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</si>
  <si>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</si>
  <si>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</si>
  <si>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</si>
  <si>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</si>
  <si>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</si>
  <si>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</si>
  <si>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</si>
  <si>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</si>
  <si>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</si>
  <si>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</si>
  <si>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</si>
  <si>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</si>
  <si>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</si>
  <si>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</si>
  <si>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</si>
  <si>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</si>
  <si>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</si>
  <si>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</si>
  <si>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</si>
  <si>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</si>
  <si>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</si>
  <si>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</si>
  <si>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</si>
  <si>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</si>
  <si>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</si>
  <si>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</si>
  <si>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</si>
  <si>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</si>
  <si>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</si>
  <si>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</si>
  <si>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</si>
  <si>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</si>
  <si>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</si>
  <si>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</si>
  <si>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</si>
  <si>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</si>
  <si>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</si>
  <si>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</si>
  <si>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</si>
  <si>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</si>
  <si>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</si>
  <si>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</si>
  <si>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</si>
  <si>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</si>
  <si>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</si>
  <si>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</si>
  <si>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</si>
  <si>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</si>
  <si>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</si>
  <si>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</si>
  <si>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</si>
  <si>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</si>
  <si>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</si>
  <si>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</si>
  <si>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</si>
  <si>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</si>
  <si>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</si>
  <si>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</si>
  <si>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</si>
  <si>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</si>
  <si>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</si>
  <si>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</si>
  <si>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</si>
  <si>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</si>
  <si>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</si>
  <si>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</si>
  <si>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</si>
  <si>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</si>
  <si>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</si>
  <si>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</si>
  <si>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</si>
  <si>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</si>
  <si>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</si>
  <si>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</si>
  <si>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</si>
  <si>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</si>
  <si>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</si>
  <si>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</si>
  <si>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</si>
  <si>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</si>
  <si>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</si>
  <si>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</si>
  <si>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</si>
  <si>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</si>
  <si>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</si>
  <si>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</si>
  <si>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</si>
  <si>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</si>
  <si>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</si>
  <si>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</si>
  <si>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</si>
  <si>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</si>
  <si>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</si>
  <si>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</si>
  <si>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</si>
  <si>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</si>
  <si>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</si>
  <si>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</si>
  <si>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</si>
  <si>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</si>
  <si>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</si>
  <si>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</si>
  <si>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</si>
  <si>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</si>
  <si>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</si>
  <si>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</si>
  <si>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</si>
  <si>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</si>
  <si>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</si>
  <si>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</si>
  <si>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</si>
  <si>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</si>
  <si>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</si>
  <si>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</si>
  <si>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</si>
  <si>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</si>
  <si>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</si>
  <si>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</si>
  <si>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</si>
  <si>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</si>
  <si>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</si>
  <si>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</si>
  <si>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</si>
  <si>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</si>
  <si>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</si>
  <si>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</si>
  <si>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</si>
  <si>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</si>
  <si>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</si>
  <si>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</si>
  <si>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</si>
  <si>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</si>
  <si>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</si>
  <si>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</si>
  <si>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</si>
  <si>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</si>
  <si>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</si>
  <si>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</si>
  <si>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</si>
  <si>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</si>
  <si>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</si>
  <si>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</si>
  <si>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</si>
  <si>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</si>
  <si>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</si>
  <si>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</si>
  <si>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</si>
  <si>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</si>
  <si>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</si>
  <si>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</si>
  <si>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</si>
  <si>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</si>
  <si>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</si>
  <si>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</si>
  <si>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</si>
  <si>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</si>
  <si>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</si>
  <si>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</si>
  <si>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</si>
  <si>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</si>
  <si>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</si>
  <si>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</si>
  <si>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</si>
  <si>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</si>
  <si>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</si>
  <si>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</si>
  <si>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</si>
  <si>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</si>
  <si>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</si>
  <si>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</si>
  <si>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</si>
  <si>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</si>
  <si>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</si>
  <si>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</si>
  <si>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</si>
  <si>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</si>
  <si>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</si>
  <si>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</si>
  <si>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</si>
  <si>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</si>
  <si>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</si>
  <si>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</si>
  <si>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</si>
  <si>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</si>
  <si>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</si>
  <si>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</si>
  <si>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</si>
  <si>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</si>
  <si>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</si>
  <si>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</si>
  <si>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</si>
  <si>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</si>
  <si>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</si>
  <si>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</si>
  <si>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</si>
  <si>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</si>
  <si>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</si>
  <si>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</si>
  <si>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</si>
  <si>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</si>
  <si>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</si>
  <si>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</si>
  <si>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</si>
  <si>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</si>
  <si>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</si>
  <si>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</si>
  <si>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</si>
  <si>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</si>
  <si>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</si>
  <si>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</si>
  <si>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</si>
  <si>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</si>
  <si>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</si>
  <si>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</si>
  <si>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</si>
  <si>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</si>
  <si>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</si>
  <si>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</si>
  <si>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</si>
  <si>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</si>
  <si>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</si>
  <si>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</si>
  <si>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</si>
  <si>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</si>
  <si>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</si>
  <si>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</si>
  <si>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</si>
  <si>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</si>
  <si>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</si>
  <si>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</si>
  <si>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</si>
  <si>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</si>
  <si>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</si>
  <si>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</si>
  <si>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</si>
  <si>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</si>
  <si>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</si>
  <si>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</si>
  <si>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</si>
  <si>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</si>
  <si>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</si>
  <si>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</si>
  <si>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</si>
  <si>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</si>
  <si>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</si>
  <si>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</si>
  <si>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</si>
  <si>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</si>
  <si>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</si>
  <si>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</si>
  <si>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</si>
  <si>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</si>
  <si>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</si>
  <si>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</si>
  <si>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</si>
  <si>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</si>
  <si>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</si>
  <si>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</si>
  <si>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</si>
  <si>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</si>
  <si>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</si>
  <si>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</si>
  <si>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</si>
  <si>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</si>
  <si>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</si>
  <si>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</si>
  <si>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</si>
  <si>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</si>
  <si>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</si>
  <si>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</si>
  <si>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</si>
  <si>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</si>
  <si>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</si>
  <si>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</si>
  <si>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</si>
  <si>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</si>
  <si>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</si>
  <si>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</si>
  <si>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</si>
  <si>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</si>
  <si>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</si>
  <si>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</si>
  <si>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</si>
  <si>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</si>
  <si>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</si>
  <si>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</si>
  <si>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</si>
  <si>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</si>
  <si>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</si>
  <si>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</si>
  <si>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</si>
  <si>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</si>
  <si>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</si>
  <si>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</si>
  <si>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</si>
  <si>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</si>
  <si>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</si>
  <si>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</si>
  <si>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</si>
  <si>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</si>
  <si>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</si>
  <si>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</si>
  <si>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</si>
  <si>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</si>
  <si>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</si>
  <si>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</si>
  <si>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</si>
  <si>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</si>
  <si>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</si>
  <si>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</si>
  <si>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</si>
  <si>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</si>
  <si>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</si>
  <si>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</si>
  <si>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</si>
  <si>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</si>
  <si>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</si>
  <si>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</si>
  <si>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</si>
  <si>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</si>
  <si>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</si>
  <si>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</si>
  <si>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</si>
  <si>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</si>
  <si>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</si>
  <si>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</si>
  <si>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</si>
  <si>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</si>
  <si>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</si>
  <si>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</si>
  <si>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</si>
  <si>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</si>
  <si>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</si>
  <si>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</si>
  <si>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</si>
  <si>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</si>
  <si>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</si>
  <si>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</si>
  <si>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</si>
  <si>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</si>
  <si>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</si>
  <si>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</si>
  <si>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</si>
  <si>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</si>
  <si>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</si>
  <si>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</si>
  <si>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</si>
  <si>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</si>
  <si>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</si>
  <si>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</si>
  <si>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</si>
  <si>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</si>
  <si>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</si>
  <si>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</si>
  <si>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</si>
  <si>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</si>
  <si>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</si>
  <si>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</si>
  <si>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</si>
  <si>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</si>
  <si>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</si>
  <si>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</si>
  <si>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</si>
  <si>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</si>
  <si>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</si>
  <si>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</si>
  <si>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</si>
  <si>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</si>
  <si>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</si>
  <si>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</si>
  <si>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</si>
  <si>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</si>
  <si>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</si>
  <si>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</si>
  <si>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</si>
  <si>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</si>
  <si>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</si>
  <si>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</si>
  <si>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</si>
  <si>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</si>
  <si>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</si>
  <si>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</si>
  <si>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</si>
  <si>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</si>
  <si>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</si>
  <si>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</si>
  <si>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</si>
  <si>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</si>
  <si>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</si>
  <si>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</si>
  <si>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</si>
  <si>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</si>
  <si>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</si>
  <si>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</si>
  <si>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</si>
  <si>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</si>
  <si>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</si>
  <si>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</si>
  <si>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</si>
  <si>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</si>
  <si>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</si>
  <si>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</si>
  <si>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</si>
  <si>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</si>
  <si>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</si>
  <si>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</si>
  <si>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</si>
  <si>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</si>
  <si>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</si>
  <si>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</si>
  <si>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</si>
  <si>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</si>
  <si>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</si>
  <si>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</si>
  <si>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</si>
  <si>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</si>
  <si>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</si>
  <si>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</si>
  <si>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</si>
  <si>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</si>
  <si>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</si>
  <si>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</si>
  <si>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</si>
  <si>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</si>
  <si>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</si>
  <si>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</si>
  <si>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</si>
  <si>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</si>
  <si>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</si>
  <si>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</si>
  <si>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</si>
  <si>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</si>
  <si>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</si>
  <si>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</si>
  <si>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</si>
  <si>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</si>
  <si>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</si>
  <si>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</si>
  <si>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</si>
  <si>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</si>
  <si>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</si>
  <si>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</si>
  <si>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</si>
  <si>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</si>
  <si>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</si>
  <si>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</si>
  <si>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</si>
  <si>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</si>
  <si>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</si>
  <si>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</si>
  <si>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</si>
  <si>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</si>
  <si>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</si>
  <si>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</si>
  <si>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</si>
  <si>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</si>
  <si>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</si>
  <si>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</si>
  <si>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</si>
  <si>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</si>
  <si>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</si>
  <si>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</si>
  <si>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</si>
  <si>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</si>
  <si>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</si>
  <si>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</si>
  <si>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</si>
  <si>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</si>
  <si>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</si>
  <si>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</si>
  <si>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</si>
  <si>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</si>
  <si>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</si>
  <si>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</si>
  <si>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</si>
  <si>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</si>
  <si>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</si>
  <si>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</si>
  <si>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</si>
  <si>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</si>
  <si>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</si>
  <si>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</si>
  <si>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</si>
  <si>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</si>
  <si>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</si>
  <si>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</si>
  <si>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</si>
  <si>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</si>
  <si>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</si>
  <si>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</si>
  <si>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</si>
  <si>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</si>
  <si>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</si>
  <si>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</si>
  <si>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</si>
  <si>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</si>
  <si>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</si>
  <si>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</si>
  <si>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</si>
  <si>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</si>
  <si>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</si>
  <si>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</si>
  <si>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</si>
  <si>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</si>
  <si>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</si>
  <si>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</si>
  <si>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</si>
  <si>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</si>
  <si>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</si>
  <si>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</si>
  <si>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</si>
  <si>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</si>
  <si>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</si>
  <si>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</si>
  <si>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</si>
  <si>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</si>
  <si>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</si>
  <si>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</si>
  <si>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</si>
  <si>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</si>
  <si>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</si>
  <si>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</si>
  <si>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</si>
  <si>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</si>
  <si>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</si>
  <si>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</si>
  <si>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</si>
  <si>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</si>
  <si>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</si>
  <si>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</si>
  <si>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</si>
  <si>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</si>
  <si>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</si>
  <si>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</si>
  <si>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</si>
  <si>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</si>
  <si>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</si>
  <si>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</si>
  <si>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</si>
  <si>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</si>
  <si>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</si>
  <si>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</si>
  <si>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</si>
  <si>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</si>
  <si>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</si>
  <si>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</si>
  <si>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</si>
  <si>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</si>
  <si>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</si>
  <si>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</si>
  <si>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</si>
  <si>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</si>
  <si>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</si>
  <si>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</si>
  <si>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</si>
  <si>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</si>
  <si>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</si>
  <si>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</si>
  <si>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</si>
  <si>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</si>
  <si>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</si>
  <si>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</si>
  <si>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</si>
  <si>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</si>
  <si>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</si>
  <si>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</si>
  <si>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</si>
  <si>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</si>
  <si>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</si>
  <si>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</si>
  <si>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</si>
  <si>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</si>
  <si>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</si>
  <si>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</si>
  <si>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</si>
  <si>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</si>
  <si>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</si>
  <si>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</si>
  <si>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</si>
  <si>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</si>
  <si>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</si>
  <si>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</si>
  <si>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</si>
  <si>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</si>
  <si>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</si>
  <si>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</si>
  <si>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</si>
  <si>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</si>
  <si>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</si>
  <si>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</si>
  <si>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</si>
  <si>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</si>
  <si>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</si>
  <si>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</si>
  <si>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</si>
  <si>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</si>
  <si>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</si>
  <si>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</si>
  <si>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</si>
  <si>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</si>
  <si>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</si>
  <si>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</si>
  <si>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</si>
  <si>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</si>
  <si>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</si>
  <si>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</si>
  <si>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</si>
  <si>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</si>
  <si>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</si>
  <si>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</si>
  <si>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</si>
  <si>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</si>
  <si>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</si>
  <si>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</si>
  <si>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</si>
  <si>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</si>
  <si>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</si>
  <si>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</si>
  <si>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</si>
  <si>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</si>
  <si>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</si>
  <si>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</si>
  <si>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</si>
  <si>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</si>
  <si>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</si>
  <si>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</si>
  <si>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</si>
  <si>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</si>
  <si>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</si>
  <si>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</si>
  <si>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</si>
  <si>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</si>
  <si>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</si>
  <si>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</si>
  <si>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</si>
  <si>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</si>
  <si>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</si>
  <si>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</si>
  <si>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</si>
  <si>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</si>
  <si>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</si>
  <si>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</si>
  <si>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</si>
  <si>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</si>
  <si>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</si>
  <si>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</si>
  <si>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</si>
  <si>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</si>
  <si>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</si>
  <si>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</si>
  <si>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</si>
  <si>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</si>
  <si>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</si>
  <si>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</si>
  <si>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</si>
  <si>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</si>
  <si>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</si>
  <si>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</si>
  <si>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</si>
  <si>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</si>
  <si>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</si>
  <si>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</si>
  <si>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</si>
  <si>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</si>
  <si>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</si>
  <si>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</si>
  <si>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</si>
  <si>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</si>
  <si>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</si>
  <si>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</si>
  <si>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</si>
  <si>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</si>
  <si>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</si>
  <si>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</si>
  <si>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</si>
  <si>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</si>
  <si>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</si>
  <si>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</si>
  <si>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</si>
  <si>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</si>
  <si>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</si>
  <si>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</si>
  <si>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</si>
  <si>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</si>
  <si>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</si>
  <si>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</si>
  <si>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</si>
  <si>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</si>
  <si>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</si>
  <si>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</si>
  <si>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</si>
  <si>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</si>
  <si>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</si>
  <si>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</si>
  <si>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</si>
  <si>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</si>
  <si>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</si>
  <si>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</si>
  <si>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</si>
  <si>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</si>
  <si>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</si>
  <si>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</si>
  <si>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</si>
  <si>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</si>
  <si>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</si>
  <si>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</si>
  <si>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</si>
  <si>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</si>
  <si>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</si>
  <si>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</si>
  <si>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</si>
  <si>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</si>
  <si>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</si>
  <si>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</si>
  <si>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</si>
  <si>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</si>
  <si>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</si>
  <si>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</si>
  <si>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</si>
  <si>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</si>
  <si>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</si>
  <si>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</si>
  <si>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</si>
  <si>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</si>
  <si>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</si>
  <si>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</si>
  <si>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</si>
  <si>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</si>
  <si>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</si>
  <si>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</si>
  <si>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</si>
  <si>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</si>
  <si>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</si>
  <si>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</si>
  <si>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</si>
  <si>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</si>
  <si>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</si>
  <si>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</si>
  <si>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</si>
  <si>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</si>
  <si>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</si>
  <si>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</si>
  <si>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</si>
  <si>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</si>
  <si>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</si>
  <si>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</si>
  <si>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</si>
  <si>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</si>
  <si>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</si>
  <si>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</si>
  <si>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</si>
  <si>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</si>
  <si>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</si>
  <si>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</si>
  <si>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</si>
  <si>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</si>
  <si>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</si>
  <si>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</si>
  <si>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</si>
  <si>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</si>
  <si>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</si>
  <si>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</si>
  <si>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</si>
  <si>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</si>
  <si>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</si>
  <si>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</si>
  <si>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</si>
  <si>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</si>
  <si>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</si>
  <si>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</si>
  <si>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</si>
  <si>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</si>
  <si>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</si>
  <si>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</si>
  <si>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</si>
  <si>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</si>
  <si>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</si>
  <si>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</si>
  <si>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</si>
  <si>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</si>
  <si>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</si>
  <si>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</si>
  <si>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</si>
  <si>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</si>
  <si>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</si>
  <si>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</si>
  <si>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</si>
  <si>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</si>
  <si>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</si>
  <si>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</si>
  <si>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</si>
  <si>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</si>
  <si>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</si>
  <si>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</si>
  <si>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</si>
  <si>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</si>
  <si>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</si>
  <si>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</si>
  <si>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</si>
  <si>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</si>
  <si>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</si>
  <si>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</si>
  <si>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</si>
  <si>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</si>
  <si>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</si>
  <si>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</si>
  <si>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</si>
  <si>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</si>
  <si>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</si>
  <si>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</si>
  <si>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</si>
  <si>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</si>
  <si>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</si>
  <si>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</si>
  <si>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</si>
  <si>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</si>
  <si>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</si>
  <si>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</si>
  <si>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</si>
  <si>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</si>
  <si>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</si>
  <si>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</si>
  <si>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</si>
  <si>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</si>
  <si>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</si>
  <si>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</si>
  <si>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</si>
  <si>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</si>
  <si>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</si>
  <si>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</si>
  <si>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</si>
  <si>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</si>
  <si>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</si>
  <si>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</si>
  <si>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</si>
  <si>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</si>
  <si>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</si>
  <si>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</si>
  <si>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</si>
  <si>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</si>
  <si>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</si>
  <si>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</si>
  <si>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</si>
  <si>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</si>
  <si>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</si>
  <si>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</si>
  <si>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</si>
  <si>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</si>
  <si>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</si>
  <si>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</si>
  <si>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</si>
  <si>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</si>
  <si>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</si>
  <si>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</si>
  <si>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</si>
  <si>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</si>
  <si>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</si>
  <si>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</si>
  <si>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</si>
  <si>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</si>
  <si>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</si>
  <si>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</si>
  <si>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</si>
  <si>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</si>
  <si>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</si>
  <si>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</si>
  <si>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</si>
  <si>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</si>
  <si>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</si>
  <si>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</si>
  <si>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</si>
  <si>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</si>
  <si>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</si>
  <si>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</si>
  <si>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</si>
  <si>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</si>
  <si>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</si>
  <si>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</si>
  <si>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</si>
  <si>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</si>
  <si>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</si>
  <si>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</si>
  <si>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</si>
  <si>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</si>
  <si>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</si>
  <si>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</si>
  <si>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</si>
  <si>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</si>
  <si>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</si>
  <si>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</si>
  <si>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</si>
  <si>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</si>
  <si>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</si>
  <si>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</si>
  <si>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</si>
  <si>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</si>
  <si>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</si>
  <si>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</si>
  <si>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</si>
  <si>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</si>
  <si>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</si>
  <si>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</si>
  <si>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</si>
  <si>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</si>
  <si>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</si>
  <si>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</si>
  <si>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</si>
  <si>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</si>
  <si>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</si>
  <si>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</si>
  <si>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</si>
  <si>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</si>
  <si>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</si>
  <si>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</si>
  <si>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</si>
  <si>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</si>
  <si>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</si>
  <si>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</si>
  <si>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</si>
  <si>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</si>
  <si>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</si>
  <si>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</si>
  <si>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</si>
  <si>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</si>
  <si>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</si>
  <si>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</si>
  <si>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</si>
  <si>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</si>
  <si>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</si>
  <si>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</si>
  <si>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</si>
  <si>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</si>
  <si>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</si>
  <si>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</si>
  <si>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</si>
  <si>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</si>
  <si>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</si>
  <si>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</si>
  <si>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</si>
  <si>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</si>
  <si>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</si>
  <si>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</si>
  <si>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</si>
  <si>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</si>
  <si>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</si>
  <si>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</si>
  <si>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</si>
  <si>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</si>
  <si>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</si>
  <si>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</si>
  <si>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</si>
  <si>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</si>
  <si>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</si>
  <si>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</si>
  <si>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</si>
  <si>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</si>
  <si>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</si>
  <si>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</si>
  <si>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</si>
  <si>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</si>
  <si>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</si>
  <si>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</si>
  <si>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</si>
  <si>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</si>
  <si>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</si>
  <si>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</si>
  <si>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</si>
  <si>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</si>
  <si>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</si>
  <si>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</si>
  <si>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</si>
  <si>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</si>
  <si>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</si>
  <si>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</si>
  <si>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</si>
  <si>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</si>
  <si>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</si>
  <si>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</si>
  <si>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</si>
  <si>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</si>
  <si>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</si>
  <si>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</si>
  <si>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</si>
  <si>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</si>
  <si>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</si>
  <si>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</si>
  <si>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</si>
  <si>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</si>
  <si>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</si>
  <si>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</si>
  <si>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</si>
  <si>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</si>
  <si>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</si>
  <si>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</si>
  <si>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</si>
  <si>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</si>
  <si>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</si>
  <si>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</si>
  <si>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</si>
  <si>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</si>
  <si>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</si>
  <si>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</si>
  <si>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</si>
  <si>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</si>
  <si>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</si>
  <si>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</si>
  <si>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</si>
  <si>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</si>
  <si>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</si>
  <si>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</si>
  <si>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</si>
  <si>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</si>
  <si>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</si>
  <si>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</si>
  <si>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</si>
  <si>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</si>
  <si>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</si>
  <si>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</si>
  <si>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</si>
  <si>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</si>
  <si>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</si>
  <si>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</si>
  <si>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</si>
  <si>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</si>
  <si>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</si>
  <si>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</si>
  <si>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</si>
  <si>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</si>
  <si>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</si>
  <si>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</si>
  <si>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</si>
  <si>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</si>
  <si>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</si>
  <si>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</si>
  <si>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</si>
  <si>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</si>
  <si>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</si>
  <si>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</si>
  <si>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</si>
  <si>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</si>
  <si>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</si>
  <si>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</si>
  <si>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</si>
  <si>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</si>
  <si>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</si>
  <si>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</si>
  <si>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</si>
  <si>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</si>
  <si>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</si>
  <si>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</si>
  <si>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</si>
  <si>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</si>
  <si>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</si>
  <si>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</si>
  <si>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</si>
  <si>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</si>
  <si>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</si>
  <si>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</si>
  <si>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</si>
  <si>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</si>
  <si>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</si>
  <si>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</si>
  <si>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</si>
  <si>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</si>
  <si>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</si>
  <si>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</si>
  <si>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</si>
  <si>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</si>
  <si>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</si>
  <si>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</si>
  <si>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</si>
  <si>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</si>
  <si>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</si>
  <si>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</si>
  <si>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</si>
  <si>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</si>
  <si>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</si>
  <si>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</si>
  <si>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</si>
  <si>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</si>
  <si>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</si>
  <si>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</si>
  <si>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</si>
  <si>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</si>
  <si>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</si>
  <si>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</si>
  <si>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</si>
  <si>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</si>
  <si>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</si>
  <si>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</si>
  <si>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</si>
  <si>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</si>
  <si>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</si>
  <si>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</si>
  <si>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</si>
  <si>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</si>
  <si>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</si>
  <si>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</si>
  <si>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</si>
  <si>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</si>
  <si>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</si>
  <si>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</si>
  <si>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</si>
  <si>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</si>
  <si>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</si>
  <si>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</si>
  <si>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</si>
  <si>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</si>
  <si>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</si>
  <si>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</si>
  <si>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</si>
  <si>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</si>
  <si>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</si>
  <si>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</si>
  <si>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</si>
  <si>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</si>
  <si>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</si>
  <si>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</si>
  <si>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</si>
  <si>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</si>
  <si>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</si>
  <si>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</si>
  <si>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</si>
  <si>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</si>
  <si>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</si>
  <si>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</si>
  <si>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</si>
  <si>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</si>
  <si>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</si>
  <si>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</si>
  <si>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</si>
  <si>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</si>
  <si>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</si>
  <si>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</si>
  <si>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</si>
  <si>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</si>
  <si>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</si>
  <si>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</si>
  <si>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</si>
  <si>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</si>
  <si>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</si>
  <si>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</si>
  <si>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</si>
  <si>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</si>
  <si>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</si>
  <si>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</si>
  <si>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</si>
  <si>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</si>
  <si>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</si>
  <si>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</si>
  <si>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</si>
  <si>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</si>
  <si>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</si>
  <si>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</si>
  <si>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</si>
  <si>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</si>
  <si>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</si>
  <si>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</si>
  <si>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</si>
  <si>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</si>
  <si>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</si>
  <si>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</si>
  <si>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</si>
  <si>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</si>
  <si>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</si>
  <si>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</si>
  <si>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</si>
  <si>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</si>
  <si>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</si>
  <si>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</si>
  <si>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</si>
  <si>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</si>
  <si>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</si>
  <si>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</si>
  <si>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</si>
  <si>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</si>
  <si>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</si>
  <si>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</si>
  <si>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</si>
  <si>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</si>
  <si>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</si>
  <si>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</si>
  <si>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</si>
  <si>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</si>
  <si>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</si>
  <si>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</si>
  <si>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</si>
  <si>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</si>
  <si>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</si>
  <si>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</si>
  <si>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</si>
  <si>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</si>
  <si>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</si>
  <si>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</si>
  <si>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</si>
  <si>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</si>
  <si>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</si>
  <si>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</si>
  <si>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</si>
  <si>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</si>
  <si>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</si>
  <si>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</si>
  <si>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</si>
  <si>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</si>
  <si>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</si>
  <si>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</si>
  <si>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</si>
  <si>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</si>
  <si>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</si>
  <si>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</si>
  <si>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</si>
  <si>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</si>
  <si>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</si>
  <si>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</si>
  <si>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</si>
  <si>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</si>
  <si>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</si>
  <si>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</si>
  <si>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</si>
  <si>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</si>
  <si>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</si>
  <si>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</si>
  <si>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</si>
  <si>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</si>
  <si>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</si>
  <si>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</si>
  <si>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</si>
  <si>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</si>
  <si>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</si>
  <si>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</si>
  <si>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</si>
  <si>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</si>
  <si>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</si>
  <si>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</si>
  <si>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</si>
  <si>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</si>
  <si>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</si>
  <si>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</si>
  <si>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</si>
  <si>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</si>
  <si>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</si>
  <si>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</si>
  <si>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</si>
  <si>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</si>
  <si>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</si>
  <si>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</si>
  <si>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</si>
  <si>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</si>
  <si>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</si>
  <si>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</si>
  <si>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</si>
  <si>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</si>
  <si>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</si>
  <si>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</si>
  <si>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</si>
  <si>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</si>
  <si>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</si>
  <si>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</si>
  <si>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</si>
  <si>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</si>
  <si>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</si>
  <si>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</si>
  <si>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</si>
  <si>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</si>
  <si>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</si>
  <si>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</si>
  <si>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</si>
  <si>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</si>
  <si>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</si>
  <si>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</si>
  <si>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</si>
  <si>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</si>
  <si>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</si>
  <si>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</si>
  <si>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</si>
  <si>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</si>
  <si>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</si>
  <si>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</si>
  <si>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</si>
  <si>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</si>
  <si>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</si>
  <si>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</si>
  <si>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</si>
  <si>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</si>
  <si>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</si>
  <si>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</si>
  <si>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</si>
  <si>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</si>
  <si>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</si>
  <si>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</si>
  <si>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</si>
  <si>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</si>
  <si>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</si>
  <si>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</si>
  <si>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</si>
  <si>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</si>
  <si>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</si>
  <si>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</si>
  <si>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</si>
  <si>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</si>
  <si>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</si>
  <si>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</si>
  <si>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</si>
  <si>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</si>
  <si>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</si>
  <si>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</si>
  <si>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</si>
  <si>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</si>
  <si>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</si>
  <si>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</si>
  <si>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</si>
  <si>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</si>
  <si>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</si>
  <si>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</si>
  <si>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</si>
  <si>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</si>
  <si>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</si>
  <si>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</si>
  <si>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</si>
  <si>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</si>
  <si>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</si>
  <si>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</si>
  <si>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</si>
  <si>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</si>
  <si>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</si>
  <si>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</si>
  <si>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</si>
  <si>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</si>
  <si>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</si>
  <si>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</si>
  <si>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</si>
  <si>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</si>
  <si>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</si>
  <si>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</si>
  <si>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</si>
  <si>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</si>
  <si>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</si>
  <si>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</si>
  <si>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</si>
  <si>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</si>
  <si>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</si>
  <si>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</si>
  <si>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</si>
  <si>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</si>
  <si>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</si>
  <si>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</si>
  <si>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</si>
  <si>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</si>
  <si>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</si>
  <si>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</si>
  <si>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</si>
  <si>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</si>
  <si>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</si>
  <si>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</si>
  <si>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</si>
  <si>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</si>
  <si>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</si>
  <si>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</si>
  <si>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</si>
  <si>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</si>
  <si>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</si>
  <si>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</si>
  <si>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</si>
  <si>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</si>
  <si>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</si>
  <si>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</si>
  <si>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</si>
  <si>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</si>
  <si>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</si>
  <si>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</si>
  <si>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</si>
  <si>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</si>
  <si>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</si>
  <si>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</si>
  <si>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</si>
  <si>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</si>
  <si>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</si>
  <si>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</si>
  <si>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</si>
  <si>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</si>
  <si>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</si>
  <si>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</si>
  <si>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</si>
  <si>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</si>
  <si>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</si>
  <si>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</si>
  <si>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</si>
  <si>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</si>
  <si>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</si>
  <si>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</si>
  <si>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</si>
  <si>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</si>
  <si>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</si>
  <si>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</si>
  <si>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</si>
  <si>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</si>
  <si>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</si>
  <si>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</si>
  <si>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</si>
  <si>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</si>
  <si>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</si>
  <si>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</si>
  <si>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</si>
  <si>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</si>
  <si>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</si>
  <si>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</si>
  <si>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</si>
  <si>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</si>
  <si>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</si>
  <si>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</si>
  <si>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</si>
  <si>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</si>
  <si>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</si>
  <si>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</si>
  <si>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</si>
  <si>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</si>
  <si>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</si>
  <si>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</si>
  <si>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</si>
  <si>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</si>
  <si>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</si>
  <si>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</si>
  <si>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</si>
  <si>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</si>
  <si>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</si>
  <si>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</si>
  <si>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</si>
  <si>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</si>
  <si>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</si>
  <si>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</si>
  <si>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</si>
  <si>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</si>
  <si>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</si>
  <si>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</si>
  <si>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</si>
  <si>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</si>
  <si>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</si>
  <si>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</si>
  <si>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</si>
  <si>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</si>
  <si>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</si>
  <si>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</si>
  <si>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</si>
  <si>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</si>
  <si>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</si>
  <si>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</si>
  <si>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</si>
  <si>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</si>
  <si>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</si>
  <si>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</si>
  <si>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</si>
  <si>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</si>
  <si>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</si>
  <si>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</si>
  <si>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</si>
  <si>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</si>
  <si>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</si>
  <si>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</si>
  <si>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</si>
  <si>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</si>
  <si>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</si>
  <si>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</si>
  <si>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</si>
  <si>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</si>
  <si>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</si>
  <si>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</si>
  <si>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</si>
  <si>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</si>
  <si>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</si>
  <si>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</si>
  <si>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</si>
  <si>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</si>
  <si>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</si>
  <si>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</si>
  <si>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</si>
  <si>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</si>
  <si>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</si>
  <si>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</si>
  <si>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</si>
  <si>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</si>
  <si>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</si>
  <si>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</si>
  <si>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</si>
  <si>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</si>
  <si>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</si>
  <si>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</si>
  <si>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</si>
  <si>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</si>
  <si>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</si>
  <si>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</si>
  <si>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</si>
  <si>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</si>
  <si>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</si>
  <si>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</si>
  <si>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</si>
  <si>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</si>
  <si>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</si>
  <si>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</si>
  <si>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</si>
  <si>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</si>
  <si>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</si>
  <si>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</si>
  <si>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</si>
  <si>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</si>
  <si>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</si>
  <si>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</si>
  <si>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</si>
  <si>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</si>
  <si>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</si>
  <si>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</si>
  <si>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</si>
  <si>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</si>
  <si>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</si>
  <si>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</si>
  <si>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</si>
  <si>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</si>
  <si>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</si>
  <si>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</si>
  <si>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</si>
  <si>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</si>
  <si>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</si>
  <si>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</si>
  <si>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</si>
  <si>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</si>
  <si>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</si>
  <si>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</si>
  <si>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</si>
  <si>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</si>
  <si>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</si>
  <si>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</si>
  <si>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</si>
  <si>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</si>
  <si>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</si>
  <si>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</si>
  <si>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</si>
  <si>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</si>
  <si>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</si>
  <si>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</si>
  <si>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</si>
  <si>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</si>
  <si>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</si>
  <si>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</si>
  <si>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</si>
  <si>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</si>
  <si>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</si>
  <si>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</si>
  <si>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</si>
  <si>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</si>
  <si>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</si>
  <si>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</si>
  <si>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</si>
  <si>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</si>
  <si>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</si>
  <si>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</si>
  <si>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</si>
  <si>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</si>
  <si>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</si>
  <si>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</si>
  <si>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</si>
  <si>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</si>
  <si>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</si>
  <si>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</si>
  <si>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</si>
  <si>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</si>
  <si>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</si>
  <si>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</si>
  <si>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</si>
  <si>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</si>
  <si>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</si>
  <si>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</si>
  <si>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</si>
  <si>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</si>
  <si>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</si>
  <si>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</si>
  <si>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</si>
  <si>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</si>
  <si>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</si>
  <si>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</si>
  <si>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</si>
  <si>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</si>
  <si>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</si>
  <si>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</si>
  <si>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</si>
  <si>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</si>
  <si>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</si>
  <si>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</si>
  <si>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</si>
  <si>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</si>
  <si>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</si>
  <si>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</si>
  <si>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</si>
  <si>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</si>
  <si>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</si>
  <si>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</si>
  <si>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</si>
  <si>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</si>
  <si>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</si>
  <si>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</si>
  <si>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</si>
  <si>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</si>
  <si>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</si>
  <si>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</si>
  <si>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</si>
  <si>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</si>
  <si>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</si>
  <si>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</si>
  <si>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</si>
  <si>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</si>
  <si>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</si>
  <si>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</si>
  <si>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</si>
  <si>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</si>
  <si>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</si>
  <si>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</si>
  <si>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</si>
  <si>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</si>
  <si>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</si>
  <si>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</si>
  <si>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</si>
  <si>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</si>
  <si>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</si>
  <si>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</si>
  <si>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</si>
  <si>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</si>
  <si>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</si>
  <si>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</si>
  <si>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</si>
  <si>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</si>
  <si>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</si>
  <si>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</si>
  <si>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</si>
  <si>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</si>
  <si>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</si>
  <si>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</si>
  <si>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</si>
  <si>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</si>
  <si>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</si>
  <si>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</si>
  <si>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</si>
  <si>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</si>
  <si>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</si>
  <si>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</si>
  <si>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</si>
  <si>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</si>
  <si>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</si>
  <si>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</si>
  <si>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</si>
  <si>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</si>
  <si>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</si>
  <si>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</si>
  <si>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</si>
  <si>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</si>
  <si>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</si>
  <si>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</si>
  <si>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</si>
  <si>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</si>
  <si>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</si>
  <si>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</si>
  <si>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</si>
  <si>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</si>
  <si>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</si>
  <si>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</si>
  <si>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</si>
  <si>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</si>
  <si>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</si>
  <si>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</si>
  <si>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</si>
  <si>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</si>
  <si>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</si>
  <si>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</si>
  <si>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</si>
  <si>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</si>
  <si>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</si>
  <si>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</si>
  <si>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</si>
  <si>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</si>
  <si>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</si>
  <si>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</si>
  <si>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</si>
  <si>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</si>
  <si>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</si>
  <si>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</si>
  <si>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</si>
  <si>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</si>
  <si>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</si>
  <si>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</si>
  <si>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</si>
  <si>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</si>
  <si>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</si>
  <si>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</si>
  <si>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</si>
  <si>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</si>
  <si>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</si>
  <si>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</si>
  <si>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</si>
  <si>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</si>
  <si>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</si>
  <si>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</si>
  <si>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</si>
  <si>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</si>
  <si>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</si>
  <si>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</si>
  <si>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</si>
  <si>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</si>
  <si>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</si>
  <si>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</si>
  <si>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</si>
  <si>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</si>
  <si>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</si>
  <si>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</si>
  <si>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</si>
  <si>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</si>
  <si>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</si>
  <si>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</si>
  <si>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</si>
  <si>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</si>
  <si>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</si>
  <si>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</si>
  <si>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</si>
  <si>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</si>
  <si>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</si>
  <si>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</si>
  <si>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</si>
  <si>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</si>
  <si>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</si>
  <si>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</si>
  <si>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</si>
  <si>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</si>
  <si>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</si>
  <si>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</si>
  <si>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</si>
  <si>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</si>
  <si>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</si>
  <si>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</si>
  <si>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</si>
  <si>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</si>
  <si>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</si>
  <si>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</si>
  <si>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</si>
  <si>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</si>
  <si>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</si>
  <si>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</si>
  <si>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</si>
  <si>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</si>
  <si>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</si>
  <si>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</si>
  <si>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</si>
  <si>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</si>
  <si>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</si>
  <si>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</si>
  <si>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</si>
  <si>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</si>
  <si>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</si>
  <si>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</si>
  <si>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</si>
  <si>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</si>
  <si>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</si>
  <si>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</si>
  <si>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</si>
  <si>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</si>
  <si>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</si>
  <si>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</si>
  <si>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</si>
  <si>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</si>
  <si>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</si>
  <si>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</si>
  <si>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</si>
  <si>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</si>
  <si>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</si>
  <si>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</si>
  <si>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</si>
  <si>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</si>
  <si>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</si>
  <si>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</si>
  <si>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</si>
  <si>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</si>
  <si>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</si>
  <si>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</si>
  <si>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</si>
  <si>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</si>
  <si>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</si>
  <si>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</si>
  <si>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</si>
  <si>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</si>
  <si>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</si>
  <si>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</si>
  <si>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</si>
  <si>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</si>
  <si>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</si>
  <si>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</si>
  <si>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</si>
  <si>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</si>
  <si>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</si>
  <si>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</si>
  <si>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</si>
  <si>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</si>
  <si>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</si>
  <si>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</si>
  <si>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</si>
  <si>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</si>
  <si>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</si>
  <si>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</si>
  <si>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</si>
  <si>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</si>
  <si>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</si>
  <si>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</si>
  <si>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</si>
  <si>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</si>
  <si>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</si>
  <si>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</si>
  <si>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</si>
  <si>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</si>
  <si>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</si>
  <si>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</si>
  <si>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</si>
  <si>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</si>
  <si>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</si>
  <si>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</si>
  <si>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</si>
  <si>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</si>
  <si>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</si>
  <si>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</si>
  <si>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</si>
  <si>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</si>
  <si>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</si>
  <si>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</si>
  <si>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</si>
  <si>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</si>
  <si>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</si>
  <si>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</si>
  <si>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</si>
  <si>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</si>
  <si>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</si>
  <si>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</si>
  <si>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</si>
  <si>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</si>
  <si>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</si>
  <si>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</si>
  <si>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</si>
  <si>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</si>
  <si>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</si>
  <si>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</si>
  <si>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</si>
  <si>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</si>
  <si>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</si>
  <si>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</si>
  <si>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</si>
  <si>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</si>
  <si>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</si>
  <si>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</si>
  <si>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</si>
  <si>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</si>
  <si>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</si>
  <si>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</si>
  <si>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</si>
  <si>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</si>
  <si>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</si>
  <si>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</si>
  <si>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</si>
  <si>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</si>
  <si>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</si>
  <si>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</si>
  <si>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</si>
  <si>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</si>
  <si>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</si>
  <si>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</si>
  <si>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</si>
  <si>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</si>
  <si>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</si>
  <si>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</si>
  <si>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</si>
  <si>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</si>
  <si>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</si>
  <si>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</si>
  <si>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</si>
  <si>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</si>
  <si>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</si>
  <si>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</si>
  <si>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</si>
  <si>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</si>
  <si>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</si>
  <si>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</si>
  <si>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</si>
  <si>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</si>
  <si>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</si>
  <si>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</si>
  <si>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</si>
  <si>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</si>
  <si>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</si>
  <si>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</si>
  <si>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</si>
  <si>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</si>
  <si>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</si>
  <si>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</si>
  <si>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</si>
  <si>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</si>
  <si>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</si>
  <si>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</si>
  <si>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</si>
  <si>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</si>
  <si>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</si>
  <si>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</si>
  <si>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</si>
  <si>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</si>
  <si>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</si>
  <si>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</si>
  <si>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</si>
  <si>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</si>
  <si>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</si>
  <si>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</si>
  <si>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</si>
  <si>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</si>
  <si>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</si>
  <si>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</si>
  <si>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</si>
  <si>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</si>
  <si>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</si>
  <si>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</si>
  <si>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</si>
  <si>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</si>
  <si>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</si>
  <si>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</si>
  <si>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</si>
  <si>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</si>
  <si>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</si>
  <si>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</si>
  <si>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</si>
  <si>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</si>
  <si>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</si>
  <si>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</si>
  <si>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</si>
  <si>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</si>
  <si>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</si>
  <si>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</si>
  <si>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</si>
  <si>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</si>
  <si>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</si>
  <si>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</si>
  <si>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</si>
  <si>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</si>
  <si>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</si>
  <si>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</si>
  <si>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</si>
  <si>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</si>
  <si>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</si>
  <si>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</si>
  <si>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</si>
  <si>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</si>
  <si>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</si>
  <si>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</si>
  <si>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</si>
  <si>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</si>
  <si>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</si>
  <si>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</si>
  <si>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</si>
  <si>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</si>
  <si>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</si>
  <si>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</si>
  <si>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</si>
  <si>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</si>
  <si>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</si>
  <si>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</si>
  <si>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</si>
  <si>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</si>
  <si>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</si>
  <si>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</si>
  <si>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</si>
  <si>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</si>
  <si>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</si>
  <si>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</si>
  <si>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</si>
  <si>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</si>
  <si>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</si>
  <si>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</si>
  <si>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</si>
  <si>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</si>
  <si>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</si>
  <si>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</si>
  <si>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</si>
  <si>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</si>
  <si>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</si>
  <si>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</si>
  <si>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</si>
  <si>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</si>
  <si>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</si>
  <si>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</si>
  <si>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</si>
  <si>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</si>
  <si>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</si>
  <si>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</si>
  <si>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</si>
  <si>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</si>
  <si>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</si>
  <si>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</si>
  <si>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</si>
  <si>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</si>
  <si>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</si>
  <si>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</si>
  <si>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</si>
  <si>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</si>
  <si>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</si>
  <si>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</si>
  <si>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</si>
  <si>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</si>
  <si>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</si>
  <si>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</si>
  <si>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</si>
  <si>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</si>
  <si>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</si>
  <si>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</si>
  <si>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</si>
  <si>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</si>
  <si>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</si>
  <si>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</si>
  <si>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</si>
  <si>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</si>
  <si>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</si>
  <si>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</si>
  <si>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</si>
  <si>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</si>
  <si>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</si>
  <si>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</si>
  <si>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</si>
  <si>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</si>
  <si>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</si>
  <si>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</si>
  <si>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</si>
  <si>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</si>
  <si>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</si>
  <si>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</si>
  <si>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</si>
  <si>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</si>
  <si>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</si>
  <si>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</si>
  <si>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</si>
  <si>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</si>
  <si>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</si>
  <si>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</si>
  <si>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</si>
  <si>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</si>
  <si>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</si>
  <si>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</si>
  <si>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</si>
  <si>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</si>
  <si>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</si>
  <si>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</si>
  <si>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</si>
  <si>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</si>
  <si>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</si>
  <si>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</si>
  <si>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</si>
  <si>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</si>
  <si>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</si>
  <si>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</si>
  <si>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</si>
  <si>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</si>
  <si>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</si>
  <si>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</si>
  <si>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</si>
  <si>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</si>
  <si>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</si>
  <si>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</si>
  <si>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</si>
  <si>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</si>
  <si>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</si>
  <si>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</si>
  <si>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</si>
  <si>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</si>
  <si>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</si>
  <si>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</si>
  <si>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</si>
  <si>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</si>
  <si>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</si>
  <si>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</si>
  <si>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</si>
  <si>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</si>
  <si>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</si>
  <si>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</si>
  <si>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</si>
  <si>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</si>
  <si>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</si>
  <si>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</si>
  <si>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</si>
  <si>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</si>
  <si>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</si>
  <si>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</si>
  <si>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</si>
  <si>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</si>
  <si>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</si>
  <si>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</si>
  <si>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</si>
  <si>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</si>
  <si>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</si>
  <si>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</si>
  <si>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</si>
  <si>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</si>
  <si>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</si>
  <si>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</si>
  <si>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</si>
  <si>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</si>
  <si>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</si>
  <si>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</si>
  <si>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</si>
  <si>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</si>
  <si>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</si>
  <si>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</si>
  <si>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</si>
  <si>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</si>
  <si>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</si>
  <si>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</si>
  <si>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</si>
  <si>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</si>
  <si>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</si>
  <si>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</si>
  <si>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</si>
  <si>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</si>
  <si>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</si>
  <si>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</si>
  <si>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</si>
  <si>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</si>
  <si>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</si>
  <si>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</si>
  <si>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</si>
  <si>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</si>
  <si>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</si>
  <si>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</si>
  <si>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</si>
  <si>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</si>
  <si>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</si>
  <si>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</si>
  <si>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</si>
  <si>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</si>
  <si>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</si>
  <si>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</si>
  <si>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</si>
  <si>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</si>
  <si>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</si>
  <si>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</si>
  <si>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</si>
  <si>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</si>
  <si>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</si>
  <si>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</si>
  <si>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</si>
  <si>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</si>
  <si>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</si>
  <si>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</si>
  <si>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</si>
  <si>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</si>
  <si>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</si>
  <si>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</si>
  <si>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</si>
  <si>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</si>
  <si>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</si>
  <si>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</si>
  <si>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</si>
  <si>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</si>
  <si>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</si>
  <si>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</si>
  <si>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</si>
  <si>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</si>
  <si>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</si>
  <si>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</si>
  <si>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</si>
  <si>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</si>
  <si>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</si>
  <si>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</si>
  <si>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</si>
  <si>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</si>
  <si>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</si>
  <si>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</si>
  <si>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</si>
  <si>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</si>
  <si>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</si>
  <si>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</si>
  <si>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</si>
  <si>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</si>
  <si>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</si>
  <si>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</si>
  <si>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</si>
  <si>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</si>
  <si>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</si>
  <si>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</si>
  <si>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</si>
  <si>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</si>
  <si>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</si>
  <si>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</si>
  <si>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</si>
  <si>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</si>
  <si>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</si>
  <si>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</si>
  <si>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</si>
  <si>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</si>
  <si>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</si>
  <si>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</si>
  <si>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</si>
  <si>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</si>
  <si>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</si>
  <si>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</si>
  <si>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</si>
  <si>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</si>
  <si>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</si>
  <si>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</si>
  <si>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</si>
  <si>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</si>
  <si>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</si>
  <si>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</si>
  <si>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</si>
  <si>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</si>
  <si>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</si>
  <si>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</si>
  <si>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</si>
  <si>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</si>
  <si>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</si>
  <si>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</si>
  <si>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</si>
  <si>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</si>
  <si>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</si>
  <si>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</si>
  <si>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</si>
  <si>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</si>
  <si>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</si>
  <si>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</si>
  <si>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</si>
  <si>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</si>
  <si>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</si>
  <si>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</si>
  <si>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</si>
  <si>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</si>
  <si>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</si>
  <si>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</si>
  <si>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</si>
  <si>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</si>
  <si>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</si>
  <si>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</si>
  <si>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</si>
  <si>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</si>
  <si>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</si>
  <si>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</si>
  <si>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</si>
  <si>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</si>
  <si>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</si>
  <si>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</si>
  <si>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</si>
  <si>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</si>
  <si>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</si>
  <si>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</si>
  <si>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</si>
  <si>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</si>
  <si>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</si>
  <si>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</si>
  <si>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</si>
  <si>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</si>
  <si>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</si>
  <si>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</si>
  <si>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</si>
  <si>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</si>
  <si>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</si>
  <si>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</si>
  <si>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</si>
  <si>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</si>
  <si>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</si>
  <si>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</si>
  <si>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</si>
  <si>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</si>
  <si>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</si>
  <si>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</si>
  <si>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</si>
  <si>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</si>
  <si>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</si>
  <si>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</si>
  <si>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</si>
  <si>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</si>
  <si>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</si>
  <si>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</si>
  <si>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</si>
  <si>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</si>
  <si>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</si>
  <si>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</si>
  <si>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</si>
  <si>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</si>
  <si>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</si>
  <si>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</si>
  <si>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</si>
  <si>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</si>
  <si>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</si>
  <si>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</si>
  <si>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</si>
  <si>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</si>
  <si>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</si>
  <si>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</si>
  <si>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</si>
  <si>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</si>
  <si>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</si>
  <si>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</si>
  <si>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</si>
  <si>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</si>
  <si>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</si>
  <si>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</si>
  <si>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</si>
  <si>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</si>
  <si>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</si>
  <si>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</si>
  <si>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</si>
  <si>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</si>
  <si>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</si>
  <si>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</si>
  <si>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</si>
  <si>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</si>
  <si>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</si>
  <si>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</si>
  <si>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</si>
  <si>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</si>
  <si>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</si>
  <si>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</si>
  <si>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</si>
  <si>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</si>
  <si>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</si>
  <si>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</si>
  <si>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</si>
  <si>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</si>
  <si>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</si>
  <si>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</si>
  <si>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</si>
  <si>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</si>
  <si>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</si>
  <si>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</si>
  <si>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</si>
  <si>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</si>
  <si>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</si>
  <si>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</si>
  <si>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</si>
  <si>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</si>
  <si>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</si>
  <si>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</si>
  <si>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</si>
  <si>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</si>
  <si>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</si>
  <si>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</si>
  <si>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</si>
  <si>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</si>
  <si>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</si>
  <si>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</si>
  <si>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</si>
  <si>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</si>
  <si>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</si>
  <si>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</si>
  <si>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</si>
  <si>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</si>
  <si>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</si>
  <si>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</si>
  <si>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</si>
  <si>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</si>
  <si>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</si>
  <si>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</si>
  <si>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</si>
  <si>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</si>
  <si>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</si>
  <si>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</si>
  <si>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</si>
  <si>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</si>
  <si>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</si>
  <si>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</si>
  <si>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</si>
  <si>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</si>
  <si>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</si>
  <si>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</si>
  <si>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</si>
  <si>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</si>
  <si>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</si>
  <si>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</si>
  <si>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</si>
  <si>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</si>
  <si>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</si>
  <si>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</si>
  <si>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</si>
  <si>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</si>
  <si>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</si>
  <si>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</si>
  <si>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</si>
  <si>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</si>
  <si>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</si>
  <si>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</si>
  <si>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</si>
  <si>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</si>
  <si>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</si>
  <si>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</si>
  <si>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</si>
  <si>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</si>
  <si>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</si>
  <si>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</si>
  <si>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</si>
  <si>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</si>
  <si>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</si>
  <si>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</si>
  <si>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</si>
  <si>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</si>
  <si>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</si>
  <si>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</si>
  <si>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</si>
  <si>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</si>
  <si>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</si>
  <si>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</si>
  <si>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</si>
  <si>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</si>
  <si>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</si>
  <si>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</si>
  <si>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</si>
  <si>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</si>
  <si>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</si>
  <si>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</si>
  <si>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</si>
  <si>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</si>
  <si>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</si>
  <si>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</si>
  <si>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</si>
  <si>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</si>
  <si>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</si>
  <si>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</si>
  <si>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</si>
  <si>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</si>
  <si>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</si>
  <si>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</si>
  <si>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</si>
  <si>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</si>
  <si>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</si>
  <si>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</si>
  <si>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</si>
  <si>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</si>
  <si>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</si>
  <si>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</si>
  <si>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</si>
  <si>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</si>
  <si>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</si>
  <si>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</si>
  <si>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</si>
  <si>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</si>
  <si>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</si>
  <si>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</si>
  <si>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</si>
  <si>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</si>
  <si>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</si>
  <si>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</si>
  <si>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</si>
  <si>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</si>
  <si>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</si>
  <si>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</si>
  <si>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</si>
  <si>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</si>
  <si>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</si>
  <si>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</si>
  <si>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</si>
  <si>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</si>
  <si>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</si>
  <si>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</si>
  <si>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</si>
  <si>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</si>
  <si>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</si>
  <si>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</si>
  <si>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</si>
  <si>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</si>
  <si>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</si>
  <si>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</si>
  <si>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</si>
  <si>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</si>
  <si>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</si>
  <si>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</si>
  <si>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</si>
  <si>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</si>
  <si>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</si>
  <si>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</si>
  <si>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</si>
  <si>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</si>
  <si>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</si>
  <si>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</si>
  <si>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</si>
  <si>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</si>
  <si>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</si>
  <si>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</si>
  <si>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</si>
  <si>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</si>
  <si>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</si>
  <si>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</si>
  <si>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</si>
  <si>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</si>
  <si>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</si>
  <si>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</si>
  <si>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</si>
  <si>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</si>
  <si>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</si>
  <si>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</si>
  <si>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</si>
  <si>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</si>
  <si>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</si>
  <si>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</si>
  <si>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</si>
  <si>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</si>
  <si>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</si>
  <si>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</si>
  <si>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</si>
  <si>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</si>
  <si>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</si>
  <si>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</si>
  <si>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</si>
  <si>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</si>
  <si>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</si>
  <si>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</si>
  <si>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</si>
  <si>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</si>
  <si>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</si>
  <si>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</si>
  <si>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</si>
  <si>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</si>
  <si>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</si>
  <si>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</si>
  <si>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</si>
  <si>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</si>
  <si>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</si>
  <si>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</si>
  <si>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</si>
  <si>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</si>
  <si>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</si>
  <si>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</si>
  <si>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</si>
  <si>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</si>
  <si>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</si>
  <si>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</si>
  <si>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</si>
  <si>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</si>
  <si>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</si>
  <si>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</si>
  <si>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</si>
  <si>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</si>
  <si>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</si>
  <si>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</si>
  <si>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</si>
  <si>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</si>
  <si>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</si>
  <si>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</si>
  <si>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</si>
  <si>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</si>
  <si>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</si>
  <si>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</si>
  <si>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</si>
  <si>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</si>
  <si>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</si>
  <si>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</si>
  <si>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</si>
  <si>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</si>
  <si>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</si>
  <si>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</si>
  <si>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</si>
  <si>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</si>
  <si>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</si>
  <si>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</si>
  <si>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</si>
  <si>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</si>
  <si>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</si>
  <si>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</si>
  <si>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</si>
  <si>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</si>
  <si>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</si>
  <si>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</si>
  <si>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</si>
  <si>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</si>
  <si>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</si>
  <si>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</si>
  <si>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</si>
  <si>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</si>
  <si>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</si>
  <si>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</si>
  <si>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</si>
  <si>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</si>
  <si>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</si>
  <si>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</si>
  <si>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</si>
  <si>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</si>
  <si>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</si>
  <si>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</si>
  <si>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</si>
  <si>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</si>
  <si>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</si>
  <si>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</si>
  <si>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</si>
  <si>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</si>
  <si>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</si>
  <si>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</si>
  <si>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</si>
  <si>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</si>
  <si>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</si>
  <si>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</si>
  <si>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</si>
  <si>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</si>
  <si>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</si>
  <si>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</si>
  <si>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</si>
  <si>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</si>
  <si>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</si>
  <si>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</si>
  <si>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</si>
  <si>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</si>
  <si>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</si>
  <si>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</si>
  <si>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</si>
  <si>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</si>
  <si>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</si>
  <si>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</si>
  <si>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</si>
  <si>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</si>
  <si>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</si>
  <si>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</si>
  <si>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</si>
  <si>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</si>
  <si>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</si>
  <si>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</si>
  <si>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</si>
  <si>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</si>
  <si>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</si>
  <si>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</si>
  <si>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</si>
  <si>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</si>
  <si>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</si>
  <si>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</si>
  <si>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</si>
  <si>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</si>
  <si>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</si>
  <si>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</si>
  <si>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</si>
  <si>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</si>
  <si>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</si>
  <si>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</si>
  <si>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</si>
  <si>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</si>
  <si>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</si>
  <si>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</si>
  <si>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</si>
  <si>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</si>
  <si>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</si>
  <si>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</si>
  <si>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</si>
  <si>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</si>
  <si>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</si>
  <si>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</si>
  <si>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</si>
  <si>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</si>
  <si>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</si>
  <si>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</si>
  <si>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</si>
  <si>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</si>
  <si>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</si>
  <si>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</si>
  <si>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</si>
  <si>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</si>
  <si>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</si>
  <si>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</si>
  <si>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</si>
  <si>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</si>
  <si>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</si>
  <si>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</si>
  <si>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</si>
  <si>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</si>
  <si>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</si>
  <si>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</si>
  <si>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</si>
  <si>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</si>
  <si>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</si>
  <si>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</si>
  <si>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</si>
  <si>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</si>
  <si>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</si>
  <si>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</si>
  <si>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</si>
  <si>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</si>
  <si>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</si>
  <si>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</si>
  <si>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</si>
  <si>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</si>
  <si>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</si>
  <si>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</si>
  <si>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</si>
  <si>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</si>
  <si>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</si>
  <si>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</si>
  <si>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</si>
  <si>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</si>
  <si>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</si>
  <si>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</si>
  <si>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</si>
  <si>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</si>
  <si>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</si>
  <si>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</si>
  <si>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</si>
  <si>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</si>
  <si>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</si>
  <si>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</si>
  <si>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</si>
  <si>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</si>
  <si>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</si>
  <si>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</si>
  <si>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</si>
  <si>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</si>
  <si>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</si>
  <si>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</si>
  <si>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</si>
  <si>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</si>
  <si>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</si>
  <si>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</si>
  <si>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</si>
  <si>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</si>
  <si>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</si>
  <si>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</si>
  <si>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</si>
  <si>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</si>
  <si>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</si>
  <si>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</si>
  <si>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</si>
  <si>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</si>
  <si>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</si>
  <si>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</si>
  <si>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</si>
  <si>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</si>
  <si>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</si>
  <si>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</si>
  <si>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</si>
  <si>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</si>
  <si>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</si>
  <si>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</si>
  <si>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</si>
  <si>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</si>
  <si>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</si>
  <si>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</si>
  <si>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</si>
  <si>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</si>
  <si>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</si>
  <si>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</si>
  <si>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</si>
  <si>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</si>
  <si>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</si>
  <si>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</si>
  <si>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</si>
  <si>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</si>
  <si>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</si>
  <si>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</si>
  <si>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</si>
  <si>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</si>
  <si>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</si>
  <si>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</si>
  <si>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</si>
  <si>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</si>
  <si>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</si>
  <si>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</si>
  <si>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</si>
  <si>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</si>
  <si>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</si>
  <si>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</si>
  <si>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</si>
  <si>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</si>
  <si>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</si>
  <si>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</si>
  <si>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</si>
  <si>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</si>
  <si>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</si>
  <si>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</si>
  <si>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</si>
  <si>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</si>
  <si>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</si>
  <si>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</si>
  <si>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</si>
  <si>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</si>
  <si>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</si>
  <si>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</si>
  <si>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</si>
  <si>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</si>
  <si>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</si>
  <si>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</si>
  <si>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</si>
  <si>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</si>
  <si>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</si>
  <si>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</si>
  <si>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</si>
  <si>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</si>
  <si>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</si>
  <si>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</si>
  <si>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</si>
  <si>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</si>
  <si>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</si>
  <si>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</si>
  <si>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</si>
  <si>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</si>
  <si>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</si>
  <si>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</si>
  <si>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</si>
  <si>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</si>
  <si>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</si>
  <si>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</si>
  <si>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</si>
  <si>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</si>
  <si>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</si>
  <si>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</si>
  <si>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</si>
  <si>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</si>
  <si>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</si>
  <si>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</si>
  <si>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</si>
  <si>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</si>
  <si>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</si>
  <si>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</si>
  <si>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</si>
  <si>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</si>
  <si>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</si>
  <si>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</si>
  <si>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</si>
  <si>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</si>
  <si>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</si>
  <si>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</si>
  <si>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</si>
  <si>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</si>
  <si>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</si>
  <si>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</si>
  <si>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</si>
  <si>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</si>
  <si>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</si>
  <si>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</si>
  <si>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</si>
  <si>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</si>
  <si>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</si>
  <si>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</si>
  <si>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</si>
  <si>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</si>
  <si>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</si>
  <si>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</si>
  <si>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</si>
  <si>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</si>
  <si>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</si>
  <si>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</si>
  <si>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</si>
  <si>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</si>
  <si>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</si>
  <si>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</si>
  <si>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</si>
  <si>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</si>
  <si>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</si>
  <si>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</si>
  <si>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</si>
  <si>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</si>
  <si>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</si>
  <si>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</si>
  <si>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</si>
  <si>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</si>
  <si>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</si>
  <si>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</si>
  <si>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</si>
  <si>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</si>
  <si>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</si>
  <si>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</si>
  <si>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</si>
  <si>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</si>
  <si>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</si>
  <si>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</si>
  <si>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</si>
  <si>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</si>
  <si>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</si>
  <si>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</si>
  <si>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</si>
  <si>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</si>
  <si>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</si>
  <si>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</si>
  <si>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</si>
  <si>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</si>
  <si>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</si>
  <si>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</si>
  <si>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</si>
  <si>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</si>
  <si>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</si>
  <si>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</si>
  <si>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</si>
  <si>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</si>
  <si>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</si>
  <si>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</si>
  <si>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</si>
  <si>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</si>
  <si>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</si>
  <si>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</si>
  <si>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</si>
  <si>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</si>
  <si>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</si>
  <si>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</si>
  <si>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</si>
  <si>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</si>
  <si>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</si>
  <si>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</si>
  <si>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</si>
  <si>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</si>
  <si>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</si>
  <si>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</si>
  <si>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</si>
  <si>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</si>
  <si>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</si>
  <si>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</si>
  <si>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</si>
  <si>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</si>
  <si>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</si>
  <si>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</si>
  <si>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</si>
  <si>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</si>
  <si>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</si>
  <si>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</si>
  <si>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</si>
  <si>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</si>
  <si>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</si>
  <si>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</si>
  <si>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</si>
  <si>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</si>
  <si>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</si>
  <si>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</si>
  <si>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</si>
  <si>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</si>
  <si>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</si>
  <si>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</si>
  <si>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</si>
  <si>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</si>
  <si>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</si>
  <si>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</si>
  <si>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</si>
  <si>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</si>
  <si>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</si>
  <si>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</si>
  <si>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</si>
  <si>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</si>
  <si>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</si>
  <si>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</si>
  <si>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</si>
  <si>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</si>
  <si>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</si>
  <si>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</si>
  <si>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</si>
  <si>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</si>
  <si>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</si>
  <si>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</si>
  <si>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</si>
  <si>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</si>
  <si>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</si>
  <si>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</si>
  <si>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</si>
  <si>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</si>
  <si>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</si>
  <si>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</si>
  <si>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</si>
  <si>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</si>
  <si>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</si>
  <si>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</si>
  <si>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</si>
  <si>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</si>
  <si>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</si>
  <si>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</si>
  <si>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</si>
  <si>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</si>
  <si>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</si>
  <si>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</si>
  <si>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</si>
  <si>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</si>
  <si>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</si>
  <si>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</si>
  <si>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</si>
  <si>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</si>
  <si>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</si>
  <si>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</si>
  <si>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</si>
  <si>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</si>
  <si>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</si>
  <si>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</si>
  <si>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</si>
  <si>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</si>
  <si>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</si>
  <si>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</si>
  <si>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</si>
  <si>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</si>
  <si>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</si>
  <si>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</si>
  <si>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</si>
  <si>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</si>
  <si>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</si>
  <si>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</si>
  <si>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</si>
  <si>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</si>
  <si>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</si>
  <si>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</si>
  <si>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</si>
  <si>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</si>
  <si>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</si>
  <si>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</si>
  <si>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</si>
  <si>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</si>
  <si>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</si>
  <si>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</si>
  <si>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</si>
  <si>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</si>
  <si>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</si>
  <si>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</si>
  <si>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</si>
  <si>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</si>
  <si>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</si>
  <si>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</si>
  <si>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</si>
  <si>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</si>
  <si>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</si>
  <si>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</si>
  <si>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</si>
  <si>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</si>
  <si>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</si>
  <si>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</si>
  <si>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</si>
  <si>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</si>
  <si>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</si>
  <si>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</si>
  <si>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</si>
  <si>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</si>
  <si>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</si>
  <si>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</si>
  <si>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</si>
  <si>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</si>
  <si>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</si>
  <si>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</si>
  <si>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</si>
  <si>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</si>
  <si>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</si>
  <si>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</si>
  <si>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</si>
  <si>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</si>
  <si>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</si>
  <si>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</si>
  <si>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</si>
  <si>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</si>
  <si>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</si>
  <si>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</si>
  <si>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</si>
  <si>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</si>
  <si>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</si>
  <si>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</si>
  <si>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</si>
  <si>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</si>
  <si>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</si>
  <si>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</si>
  <si>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</si>
  <si>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</si>
  <si>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</si>
  <si>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</si>
  <si>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</si>
  <si>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</si>
  <si>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</si>
  <si>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</si>
  <si>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</si>
  <si>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</si>
  <si>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</si>
  <si>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</si>
  <si>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</si>
  <si>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</si>
  <si>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</si>
  <si>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</si>
  <si>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</si>
  <si>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</si>
  <si>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</si>
  <si>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</si>
  <si>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</si>
  <si>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</si>
  <si>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</si>
  <si>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</si>
  <si>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</si>
  <si>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</si>
  <si>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</si>
  <si>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</si>
  <si>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</si>
  <si>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</si>
  <si>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</si>
  <si>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</si>
  <si>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</si>
  <si>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</si>
  <si>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</si>
  <si>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</si>
  <si>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</si>
  <si>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</si>
  <si>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</si>
  <si>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</si>
  <si>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</si>
  <si>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</si>
  <si>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</si>
  <si>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</si>
  <si>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</si>
  <si>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</si>
  <si>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</si>
  <si>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</si>
  <si>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</si>
  <si>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</si>
  <si>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</si>
  <si>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</si>
  <si>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</si>
  <si>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</si>
  <si>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</si>
  <si>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</si>
  <si>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</si>
  <si>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</si>
  <si>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</si>
  <si>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</si>
  <si>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</si>
  <si>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</si>
  <si>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</si>
  <si>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</si>
  <si>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</si>
  <si>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</si>
  <si>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</si>
  <si>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</si>
  <si>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</si>
  <si>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</si>
  <si>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</si>
  <si>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</si>
  <si>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</si>
  <si>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</si>
  <si>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</si>
  <si>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</si>
  <si>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</si>
  <si>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</si>
  <si>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</si>
  <si>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</si>
  <si>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</si>
  <si>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</si>
  <si>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</si>
  <si>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</si>
  <si>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</si>
  <si>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</si>
  <si>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</si>
  <si>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</si>
  <si>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</si>
  <si>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</si>
  <si>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</si>
  <si>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</si>
  <si>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</si>
  <si>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</si>
  <si>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</si>
  <si>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</si>
  <si>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</si>
  <si>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</si>
  <si>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</si>
  <si>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</si>
  <si>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</si>
  <si>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</si>
  <si>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</si>
  <si>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</si>
  <si>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</si>
  <si>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</si>
  <si>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</si>
  <si>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</si>
  <si>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</si>
  <si>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</si>
  <si>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</si>
  <si>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</si>
  <si>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</si>
  <si>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</si>
  <si>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</si>
  <si>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</si>
  <si>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</si>
  <si>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</si>
  <si>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</si>
  <si>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</si>
  <si>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</si>
  <si>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</si>
  <si>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</si>
  <si>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</si>
  <si>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</si>
  <si>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</si>
  <si>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</si>
  <si>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</si>
  <si>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</si>
  <si>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</si>
  <si>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</si>
  <si>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</si>
  <si>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</si>
  <si>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</si>
  <si>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</si>
  <si>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</si>
  <si>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</si>
  <si>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</si>
  <si>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</si>
  <si>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</si>
  <si>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</si>
  <si>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</si>
  <si>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</si>
  <si>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</si>
  <si>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</si>
  <si>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</si>
  <si>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</si>
  <si>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</si>
  <si>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</si>
  <si>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</si>
  <si>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</si>
  <si>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</si>
  <si>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</si>
  <si>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</si>
  <si>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</si>
  <si>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</si>
  <si>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</si>
  <si>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</si>
  <si>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</si>
  <si>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</si>
  <si>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</si>
  <si>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</si>
  <si>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</si>
  <si>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</si>
  <si>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</si>
  <si>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</si>
  <si>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</si>
  <si>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</si>
  <si>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</si>
  <si>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</si>
  <si>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</si>
  <si>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</si>
  <si>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</si>
  <si>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</si>
  <si>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</si>
  <si>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</si>
  <si>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</si>
  <si>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</si>
  <si>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</si>
  <si>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</si>
  <si>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</si>
  <si>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</si>
  <si>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</si>
  <si>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</si>
  <si>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</si>
  <si>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</si>
  <si>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</si>
  <si>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</si>
  <si>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</si>
  <si>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</si>
  <si>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</si>
  <si>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</si>
  <si>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</si>
  <si>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</si>
  <si>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</si>
  <si>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</si>
  <si>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</si>
  <si>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</si>
  <si>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</si>
  <si>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</si>
  <si>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</si>
  <si>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</si>
  <si>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</si>
  <si>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</si>
  <si>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</si>
  <si>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</si>
  <si>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</si>
  <si>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</si>
  <si>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</si>
  <si>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</si>
  <si>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</si>
  <si>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</si>
  <si>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</si>
  <si>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</si>
  <si>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</si>
  <si>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</si>
  <si>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</si>
  <si>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</si>
  <si>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</si>
  <si>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</si>
  <si>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</si>
  <si>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</si>
  <si>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</si>
  <si>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</si>
  <si>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</si>
  <si>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</si>
  <si>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</si>
  <si>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</si>
  <si>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</si>
  <si>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</si>
  <si>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</si>
  <si>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</si>
  <si>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</si>
  <si>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</si>
  <si>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</si>
  <si>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</si>
  <si>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</si>
  <si>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</si>
  <si>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</si>
  <si>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</si>
  <si>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</si>
  <si>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</si>
  <si>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</si>
  <si>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</si>
  <si>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</si>
  <si>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</si>
  <si>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</si>
  <si>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</si>
  <si>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</si>
  <si>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</si>
  <si>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</si>
  <si>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</si>
  <si>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</si>
  <si>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</si>
  <si>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</si>
  <si>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</si>
  <si>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</si>
  <si>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</si>
  <si>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</si>
  <si>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</si>
  <si>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</si>
  <si>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</si>
  <si>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</si>
  <si>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</si>
  <si>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</si>
  <si>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</si>
  <si>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</si>
  <si>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</si>
  <si>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</si>
  <si>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</si>
  <si>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</si>
  <si>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</si>
  <si>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</si>
  <si>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</si>
  <si>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</si>
  <si>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</si>
  <si>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</si>
  <si>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</si>
  <si>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</si>
  <si>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</si>
  <si>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</si>
  <si>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</si>
  <si>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</si>
  <si>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</si>
  <si>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</si>
  <si>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</si>
  <si>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</si>
  <si>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</si>
  <si>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</si>
  <si>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</si>
  <si>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</si>
  <si>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</si>
  <si>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</si>
  <si>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</si>
  <si>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</si>
  <si>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</si>
  <si>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</si>
  <si>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</si>
  <si>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</si>
  <si>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</si>
  <si>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</si>
  <si>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</si>
  <si>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</si>
  <si>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</si>
  <si>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</si>
  <si>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</si>
  <si>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</si>
  <si>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</si>
  <si>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</si>
  <si>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</si>
  <si>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</si>
  <si>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</si>
  <si>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</si>
  <si>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</si>
  <si>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</si>
  <si>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</si>
  <si>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</si>
  <si>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</si>
  <si>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</si>
  <si>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</si>
  <si>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</si>
  <si>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</si>
  <si>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</si>
  <si>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</si>
  <si>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</si>
  <si>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</si>
  <si>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</si>
  <si>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</si>
  <si>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</si>
  <si>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</si>
  <si>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</si>
  <si>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</si>
  <si>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</si>
  <si>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</si>
  <si>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</si>
  <si>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</si>
  <si>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</si>
  <si>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</si>
  <si>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</si>
  <si>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</si>
  <si>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</si>
  <si>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</si>
  <si>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</si>
  <si>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</si>
  <si>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</si>
  <si>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</si>
  <si>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</si>
  <si>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</si>
  <si>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</si>
  <si>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</si>
  <si>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</si>
  <si>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</si>
  <si>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</si>
  <si>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</si>
  <si>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</si>
  <si>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</si>
  <si>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</si>
  <si>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</si>
  <si>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</si>
  <si>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</si>
  <si>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</si>
  <si>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</si>
  <si>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</si>
  <si>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</si>
  <si>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</si>
  <si>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</si>
  <si>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</si>
  <si>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</si>
  <si>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</si>
  <si>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</si>
  <si>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</si>
  <si>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</si>
  <si>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</si>
  <si>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</si>
  <si>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</si>
  <si>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</si>
  <si>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</si>
  <si>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</si>
  <si>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</si>
  <si>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</si>
  <si>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</si>
  <si>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</si>
  <si>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</si>
  <si>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</si>
  <si>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</si>
  <si>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</si>
  <si>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</si>
  <si>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</si>
  <si>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</si>
  <si>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</si>
  <si>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</si>
  <si>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</si>
  <si>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</si>
  <si>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</si>
  <si>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</si>
  <si>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</si>
  <si>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</si>
  <si>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</si>
  <si>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</si>
  <si>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</si>
  <si>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</si>
  <si>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</si>
  <si>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</si>
  <si>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</si>
  <si>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</si>
  <si>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</si>
  <si>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</si>
  <si>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</si>
  <si>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</si>
  <si>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</si>
  <si>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</si>
  <si>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</si>
  <si>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</si>
  <si>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</si>
  <si>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</si>
  <si>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</si>
  <si>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</si>
  <si>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</si>
  <si>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</si>
  <si>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</si>
  <si>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</si>
  <si>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</si>
  <si>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</si>
  <si>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</si>
  <si>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</si>
  <si>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</si>
  <si>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</si>
  <si>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</si>
  <si>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</si>
  <si>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</si>
  <si>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</si>
  <si>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</si>
  <si>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</si>
  <si>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</si>
  <si>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</si>
  <si>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</si>
  <si>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</si>
  <si>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</si>
  <si>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</si>
  <si>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</si>
  <si>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</si>
  <si>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</si>
  <si>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</si>
  <si>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</si>
  <si>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</si>
  <si>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</si>
  <si>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</si>
  <si>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</si>
  <si>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</si>
  <si>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</si>
  <si>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</si>
  <si>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</si>
  <si>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</si>
  <si>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</si>
  <si>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</si>
  <si>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</si>
  <si>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</si>
  <si>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</si>
  <si>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</si>
  <si>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</si>
  <si>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</si>
  <si>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</si>
  <si>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</si>
  <si>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</si>
  <si>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</si>
  <si>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</si>
  <si>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</si>
  <si>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</si>
  <si>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</si>
  <si>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</si>
  <si>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</si>
  <si>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</si>
  <si>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</si>
  <si>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</si>
  <si>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</si>
  <si>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</si>
  <si>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</si>
  <si>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</si>
  <si>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</si>
  <si>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</si>
  <si>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</si>
  <si>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</si>
  <si>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</si>
  <si>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</si>
  <si>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</si>
  <si>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</si>
  <si>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</si>
  <si>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</si>
  <si>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</si>
  <si>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</si>
  <si>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</si>
  <si>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</si>
  <si>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</si>
  <si>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</si>
  <si>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</si>
  <si>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</si>
  <si>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</si>
  <si>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</si>
  <si>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</si>
  <si>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</si>
  <si>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</si>
  <si>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</si>
  <si>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</si>
  <si>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</si>
  <si>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</si>
  <si>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</si>
  <si>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</si>
  <si>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</si>
  <si>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</si>
  <si>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</si>
  <si>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</si>
  <si>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</si>
  <si>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</si>
  <si>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</si>
  <si>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</si>
  <si>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</si>
  <si>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</si>
  <si>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</si>
  <si>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</si>
  <si>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</si>
  <si>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</si>
  <si>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</si>
  <si>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</si>
  <si>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</si>
  <si>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</si>
  <si>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</si>
  <si>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</si>
  <si>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</si>
  <si>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</si>
  <si>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</si>
  <si>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</si>
  <si>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</si>
  <si>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</si>
  <si>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</si>
  <si>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</si>
  <si>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</si>
  <si>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</si>
  <si>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</si>
  <si>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</si>
  <si>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</si>
  <si>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</si>
  <si>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</si>
  <si>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</si>
  <si>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</si>
  <si>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</si>
  <si>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</si>
  <si>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</si>
  <si>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</si>
  <si>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</si>
  <si>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</si>
  <si>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</si>
  <si>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</si>
  <si>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</si>
  <si>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</si>
  <si>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</si>
  <si>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</si>
  <si>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</si>
  <si>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</si>
  <si>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</si>
  <si>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</si>
  <si>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</si>
  <si>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</si>
  <si>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</si>
  <si>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</si>
  <si>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</si>
  <si>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</si>
  <si>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</si>
  <si>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</si>
  <si>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</si>
  <si>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</si>
  <si>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</si>
  <si>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</si>
  <si>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</si>
  <si>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</si>
  <si>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</si>
  <si>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</si>
  <si>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</si>
  <si>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</si>
  <si>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</si>
  <si>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</si>
  <si>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</si>
  <si>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</si>
  <si>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</si>
  <si>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</si>
  <si>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</si>
  <si>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</si>
  <si>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</si>
  <si>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</si>
  <si>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</si>
  <si>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</si>
  <si>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</si>
  <si>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</si>
  <si>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</si>
  <si>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</si>
  <si>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</si>
  <si>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</si>
  <si>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</si>
  <si>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</si>
  <si>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</si>
  <si>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</si>
  <si>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</si>
  <si>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</si>
  <si>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</si>
  <si>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</si>
  <si>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</si>
  <si>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</si>
  <si>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</si>
  <si>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</si>
  <si>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</si>
  <si>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</si>
  <si>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</si>
  <si>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</si>
  <si>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</si>
  <si>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</si>
  <si>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</si>
  <si>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</si>
  <si>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</si>
  <si>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</si>
  <si>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</si>
  <si>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</si>
  <si>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</si>
  <si>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</si>
  <si>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</si>
  <si>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</si>
  <si>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</si>
  <si>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</si>
  <si>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</si>
  <si>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</si>
  <si>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</si>
  <si>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</si>
  <si>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</si>
  <si>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</si>
  <si>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</si>
  <si>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</si>
  <si>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</si>
  <si>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</si>
  <si>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</si>
  <si>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</si>
  <si>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</si>
  <si>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</si>
  <si>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</si>
  <si>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</si>
  <si>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</si>
  <si>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</si>
  <si>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</si>
  <si>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</si>
  <si>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</si>
  <si>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</si>
  <si>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</si>
  <si>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</si>
  <si>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</si>
  <si>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</si>
  <si>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</si>
  <si>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</si>
  <si>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</si>
  <si>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</si>
  <si>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</si>
  <si>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</si>
  <si>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</si>
  <si>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</si>
  <si>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</si>
  <si>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</si>
  <si>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</si>
  <si>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</si>
  <si>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</si>
  <si>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</si>
  <si>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</si>
  <si>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</si>
  <si>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</si>
  <si>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</si>
  <si>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</si>
  <si>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</si>
  <si>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</si>
  <si>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</si>
  <si>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</si>
  <si>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</si>
  <si>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</si>
  <si>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</si>
  <si>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</si>
  <si>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</si>
  <si>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</si>
  <si>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</si>
  <si>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</si>
  <si>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</si>
  <si>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</si>
  <si>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</si>
  <si>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</si>
  <si>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</si>
  <si>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</si>
  <si>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</si>
  <si>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</si>
  <si>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</si>
  <si>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</si>
  <si>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</si>
  <si>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</si>
  <si>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</si>
  <si>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</si>
  <si>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</si>
  <si>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</si>
  <si>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</si>
  <si>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</si>
  <si>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</si>
  <si>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</si>
  <si>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</si>
  <si>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</si>
  <si>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</si>
  <si>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</si>
  <si>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</si>
  <si>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</si>
  <si>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</si>
  <si>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</si>
  <si>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</si>
  <si>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</si>
  <si>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</si>
  <si>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</si>
  <si>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</si>
  <si>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</si>
  <si>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</si>
  <si>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</si>
  <si>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</si>
  <si>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</si>
  <si>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</si>
  <si>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</si>
  <si>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</si>
  <si>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</si>
  <si>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</si>
  <si>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</si>
  <si>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</si>
  <si>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</si>
  <si>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</si>
  <si>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</si>
  <si>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</si>
  <si>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</si>
  <si>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</si>
  <si>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</si>
  <si>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</si>
  <si>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</si>
  <si>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</si>
  <si>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</si>
  <si>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</si>
  <si>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</si>
  <si>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</si>
  <si>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</si>
  <si>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</si>
  <si>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</si>
  <si>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</si>
  <si>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</si>
  <si>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</si>
  <si>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</si>
  <si>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</si>
  <si>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</si>
  <si>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</si>
  <si>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</si>
  <si>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</si>
  <si>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</si>
  <si>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</si>
  <si>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</si>
  <si>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</si>
  <si>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</si>
  <si>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</si>
  <si>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</si>
  <si>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</si>
  <si>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</si>
  <si>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</si>
  <si>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</si>
  <si>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</si>
  <si>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</si>
  <si>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</si>
  <si>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</si>
  <si>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</si>
  <si>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</si>
  <si>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</si>
  <si>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</si>
  <si>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</si>
  <si>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</si>
  <si>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</si>
  <si>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</si>
  <si>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</si>
  <si>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</si>
  <si>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</si>
  <si>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</si>
  <si>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</si>
  <si>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</si>
  <si>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</si>
  <si>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</si>
  <si>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</si>
  <si>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</si>
  <si>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</si>
  <si>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</si>
  <si>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</si>
  <si>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</si>
  <si>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</si>
  <si>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</si>
  <si>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</si>
  <si>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</si>
  <si>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</si>
  <si>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</si>
  <si>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</si>
  <si>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</si>
  <si>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</si>
  <si>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</si>
  <si>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</si>
  <si>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</si>
  <si>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</si>
  <si>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</si>
  <si>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</si>
  <si>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</si>
  <si>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</si>
  <si>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</si>
  <si>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</si>
  <si>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</si>
  <si>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</si>
  <si>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</si>
  <si>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</si>
  <si>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</si>
  <si>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</si>
  <si>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</si>
  <si>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</si>
  <si>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</si>
  <si>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</si>
  <si>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</si>
  <si>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</si>
  <si>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</si>
  <si>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</si>
  <si>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</si>
  <si>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</si>
  <si>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</si>
  <si>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</si>
  <si>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</si>
  <si>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</si>
  <si>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</si>
  <si>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</si>
  <si>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</si>
  <si>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</si>
  <si>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</si>
  <si>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</si>
  <si>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</si>
  <si>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</si>
  <si>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</si>
  <si>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</si>
  <si>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</si>
  <si>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</si>
  <si>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</si>
  <si>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</si>
  <si>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</si>
  <si>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</si>
  <si>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</si>
  <si>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</si>
  <si>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</si>
  <si>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</si>
  <si>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</si>
  <si>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</si>
  <si>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</si>
  <si>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</si>
  <si>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</si>
  <si>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</si>
  <si>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</si>
  <si>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</si>
  <si>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</si>
  <si>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</si>
  <si>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</si>
  <si>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</si>
  <si>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</si>
  <si>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</si>
  <si>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</si>
  <si>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</si>
  <si>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</si>
  <si>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</si>
  <si>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</si>
  <si>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</si>
  <si>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</si>
  <si>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</si>
  <si>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</si>
  <si>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</si>
  <si>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</si>
  <si>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</si>
  <si>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</si>
  <si>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</si>
  <si>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</si>
  <si>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</si>
  <si>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</si>
  <si>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</si>
  <si>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</si>
  <si>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</si>
  <si>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</si>
  <si>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</si>
  <si>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</si>
  <si>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</si>
  <si>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</si>
  <si>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</si>
  <si>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</si>
  <si>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</si>
  <si>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</si>
  <si>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</si>
  <si>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</si>
  <si>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</si>
  <si>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</si>
  <si>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</si>
  <si>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</si>
  <si>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</si>
  <si>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</si>
  <si>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</si>
  <si>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</si>
  <si>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</si>
  <si>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</si>
  <si>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</si>
  <si>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</si>
  <si>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</si>
  <si>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</si>
  <si>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</si>
  <si>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</si>
  <si>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</si>
  <si>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</si>
  <si>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</si>
  <si>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</si>
  <si>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</si>
  <si>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</si>
  <si>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</si>
  <si>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</si>
  <si>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</si>
  <si>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</si>
  <si>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</si>
  <si>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</si>
  <si>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</si>
  <si>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</si>
  <si>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</si>
  <si>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</si>
  <si>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</si>
  <si>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</si>
  <si>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</si>
  <si>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</si>
  <si>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</si>
  <si>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</si>
  <si>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</si>
  <si>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</si>
  <si>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</si>
  <si>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</si>
  <si>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</si>
  <si>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</si>
  <si>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</si>
  <si>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</si>
  <si>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</si>
  <si>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</si>
  <si>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</si>
  <si>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</si>
  <si>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</si>
  <si>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</si>
  <si>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</si>
  <si>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</si>
  <si>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</si>
  <si>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</si>
  <si>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</si>
  <si>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</si>
  <si>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</si>
  <si>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</si>
  <si>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</si>
  <si>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</si>
  <si>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</si>
  <si>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</si>
  <si>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</si>
  <si>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</si>
  <si>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</si>
  <si>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</si>
  <si>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</si>
  <si>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</si>
  <si>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</si>
  <si>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</si>
  <si>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</si>
  <si>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</si>
  <si>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</si>
  <si>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</si>
  <si>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</si>
  <si>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</si>
  <si>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</si>
  <si>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</si>
  <si>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</si>
  <si>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</si>
  <si>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</si>
  <si>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</si>
  <si>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</si>
  <si>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</si>
  <si>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</si>
  <si>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</si>
  <si>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</si>
  <si>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</si>
  <si>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</si>
  <si>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</si>
  <si>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</si>
  <si>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</si>
  <si>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</si>
  <si>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</si>
  <si>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</si>
  <si>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</si>
  <si>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</si>
  <si>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</si>
  <si>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</si>
  <si>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</si>
  <si>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</si>
  <si>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</si>
  <si>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</si>
  <si>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</si>
  <si>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</si>
  <si>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</si>
  <si>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</si>
  <si>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</si>
  <si>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</si>
  <si>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</si>
  <si>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</si>
  <si>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</si>
  <si>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</si>
  <si>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</si>
  <si>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</si>
  <si>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</si>
  <si>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</si>
  <si>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</si>
  <si>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</si>
  <si>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</si>
  <si>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</si>
  <si>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</si>
  <si>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</si>
  <si>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</si>
  <si>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</si>
  <si>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</si>
  <si>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</si>
  <si>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</si>
  <si>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</si>
  <si>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</si>
  <si>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</si>
  <si>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</si>
  <si>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</si>
  <si>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</si>
  <si>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</si>
  <si>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</si>
  <si>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</si>
  <si>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</si>
  <si>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</si>
  <si>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</si>
  <si>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</si>
  <si>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</si>
  <si>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</si>
  <si>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</si>
  <si>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</si>
  <si>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</si>
  <si>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</si>
  <si>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</si>
  <si>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</si>
  <si>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</si>
  <si>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</si>
  <si>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</si>
  <si>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</si>
  <si>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</si>
  <si>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</si>
  <si>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</si>
  <si>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</si>
  <si>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</si>
  <si>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</si>
  <si>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</si>
  <si>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</si>
  <si>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</si>
  <si>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</si>
  <si>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</si>
  <si>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</si>
  <si>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</si>
  <si>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</si>
  <si>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</si>
  <si>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</si>
  <si>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</si>
  <si>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</si>
  <si>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</si>
  <si>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</si>
  <si>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</si>
  <si>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</si>
  <si>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</si>
  <si>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</si>
  <si>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</si>
  <si>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</si>
  <si>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</si>
  <si>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</si>
  <si>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</si>
  <si>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</si>
  <si>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</si>
  <si>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</si>
  <si>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</si>
  <si>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</si>
  <si>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</si>
  <si>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</si>
  <si>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</si>
  <si>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</si>
  <si>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</si>
  <si>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</si>
  <si>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</si>
  <si>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</si>
  <si>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</si>
  <si>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</si>
  <si>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</si>
  <si>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</si>
  <si>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</si>
  <si>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</si>
  <si>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</si>
  <si>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</si>
  <si>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</si>
  <si>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</si>
  <si>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</si>
  <si>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</si>
  <si>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</si>
  <si>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</si>
  <si>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</si>
  <si>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</si>
  <si>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</si>
  <si>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</si>
  <si>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</si>
  <si>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</si>
  <si>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</si>
  <si>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</si>
  <si>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</si>
  <si>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</si>
  <si>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</si>
  <si>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</si>
  <si>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</si>
  <si>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</si>
  <si>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</si>
  <si>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</si>
  <si>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</si>
  <si>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</si>
  <si>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</si>
  <si>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</si>
  <si>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</si>
  <si>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</si>
  <si>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</si>
  <si>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</si>
  <si>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</si>
  <si>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</si>
  <si>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</si>
  <si>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</si>
  <si>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</si>
  <si>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</si>
  <si>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</si>
  <si>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</si>
  <si>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</si>
  <si>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</si>
  <si>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</si>
  <si>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</si>
  <si>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</si>
  <si>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</si>
  <si>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</si>
  <si>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</si>
  <si>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</si>
  <si>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</si>
  <si>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</si>
  <si>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</si>
  <si>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</si>
  <si>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</si>
  <si>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</si>
  <si>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</si>
  <si>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</si>
  <si>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</si>
  <si>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</si>
  <si>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</si>
  <si>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</si>
  <si>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</si>
  <si>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</si>
  <si>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</si>
  <si>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</si>
  <si>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</si>
  <si>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</si>
  <si>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</si>
  <si>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</si>
  <si>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</si>
  <si>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</si>
  <si>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</si>
  <si>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</si>
  <si>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</si>
  <si>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</si>
  <si>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</si>
  <si>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</si>
  <si>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</si>
  <si>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</si>
  <si>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</si>
  <si>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</si>
  <si>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</si>
  <si>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</si>
  <si>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</si>
  <si>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</si>
  <si>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</si>
  <si>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</si>
  <si>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</si>
  <si>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</si>
  <si>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</si>
  <si>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</si>
  <si>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</si>
  <si>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</si>
  <si>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</si>
  <si>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</si>
  <si>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</si>
  <si>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</si>
  <si>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</si>
  <si>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</si>
  <si>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</si>
  <si>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</si>
  <si>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</si>
  <si>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</si>
  <si>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</si>
  <si>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</si>
  <si>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</si>
  <si>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</si>
  <si>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</si>
  <si>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</si>
  <si>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</si>
  <si>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</si>
  <si>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</si>
  <si>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</si>
  <si>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</si>
  <si>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</si>
  <si>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</si>
  <si>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</si>
  <si>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</si>
  <si>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</si>
  <si>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</si>
  <si>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</si>
  <si>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</si>
  <si>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</si>
  <si>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</si>
  <si>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</si>
  <si>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</si>
  <si>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</si>
  <si>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</si>
  <si>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</si>
  <si>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</si>
  <si>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</si>
  <si>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</si>
  <si>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</si>
  <si>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</si>
  <si>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</si>
  <si>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</si>
  <si>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</si>
  <si>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</si>
  <si>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</si>
  <si>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</si>
  <si>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</si>
  <si>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</si>
  <si>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</si>
  <si>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</si>
  <si>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</si>
  <si>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</si>
  <si>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</si>
  <si>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</si>
  <si>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</si>
  <si>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</si>
  <si>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</si>
  <si>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</si>
  <si>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</si>
  <si>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</si>
  <si>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</si>
  <si>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</si>
  <si>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</si>
  <si>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</si>
  <si>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</si>
  <si>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</si>
  <si>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</si>
  <si>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</si>
  <si>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</si>
  <si>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</si>
  <si>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</si>
  <si>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</si>
  <si>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</si>
  <si>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</si>
  <si>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</si>
  <si>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</si>
  <si>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</si>
  <si>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</si>
  <si>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</si>
  <si>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</si>
  <si>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</si>
  <si>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</si>
  <si>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</si>
  <si>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</si>
  <si>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</si>
  <si>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</si>
  <si>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</si>
  <si>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</si>
  <si>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</si>
  <si>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</si>
  <si>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</si>
  <si>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</si>
  <si>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</si>
  <si>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</si>
  <si>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</si>
  <si>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</si>
  <si>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</si>
  <si>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</si>
  <si>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</si>
  <si>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</si>
  <si>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</si>
  <si>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</si>
  <si>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</si>
  <si>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</si>
  <si>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</si>
  <si>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</si>
  <si>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</si>
  <si>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</si>
  <si>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</si>
  <si>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</si>
  <si>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</si>
  <si>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</si>
  <si>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</si>
  <si>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</si>
  <si>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</si>
  <si>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</si>
  <si>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</si>
  <si>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</si>
  <si>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</si>
  <si>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</si>
  <si>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</si>
  <si>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</si>
  <si>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</si>
  <si>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</si>
  <si>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</si>
  <si>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</si>
  <si>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</si>
  <si>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</si>
  <si>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</si>
  <si>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</si>
  <si>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</si>
  <si>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</si>
  <si>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</si>
  <si>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</si>
  <si>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</si>
  <si>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</si>
  <si>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</si>
  <si>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</si>
  <si>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</si>
  <si>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</si>
  <si>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</si>
  <si>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</si>
  <si>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</si>
  <si>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</si>
  <si>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</si>
  <si>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</si>
  <si>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</si>
  <si>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</si>
  <si>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</si>
  <si>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</si>
  <si>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</si>
  <si>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</si>
  <si>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</si>
  <si>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</si>
  <si>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</si>
  <si>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</si>
  <si>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</si>
  <si>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</si>
  <si>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</si>
  <si>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</si>
  <si>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</si>
  <si>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</si>
  <si>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</si>
  <si>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</si>
  <si>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</si>
  <si>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</si>
  <si>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</si>
  <si>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</si>
  <si>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</si>
  <si>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</si>
  <si>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</si>
  <si>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</si>
  <si>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</si>
  <si>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</si>
  <si>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</si>
  <si>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</si>
  <si>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</si>
  <si>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</si>
  <si>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</si>
  <si>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</si>
  <si>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</si>
  <si>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</si>
  <si>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</si>
  <si>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</si>
  <si>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</si>
  <si>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</si>
  <si>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</si>
  <si>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</si>
  <si>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</si>
  <si>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</si>
  <si>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</si>
  <si>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</si>
  <si>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</si>
  <si>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</si>
  <si>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</si>
  <si>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</si>
  <si>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</si>
  <si>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</si>
  <si>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</si>
  <si>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</si>
  <si>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</si>
  <si>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</si>
  <si>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</si>
  <si>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</si>
  <si>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</si>
  <si>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</si>
  <si>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</si>
  <si>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</si>
  <si>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</si>
  <si>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</si>
  <si>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</si>
  <si>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</si>
  <si>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</si>
  <si>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</si>
  <si>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</si>
  <si>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</si>
  <si>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</si>
  <si>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</si>
  <si>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</si>
  <si>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</si>
  <si>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</si>
  <si>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</si>
  <si>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</si>
  <si>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</si>
  <si>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</si>
  <si>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</si>
  <si>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</si>
  <si>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</si>
  <si>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</si>
  <si>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</si>
  <si>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</si>
  <si>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</si>
  <si>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</si>
  <si>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</si>
  <si>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</si>
  <si>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</si>
  <si>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</si>
  <si>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</si>
  <si>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</si>
  <si>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</si>
  <si>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</si>
  <si>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</si>
  <si>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</si>
  <si>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</si>
  <si>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</si>
  <si>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</si>
  <si>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</si>
  <si>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</si>
  <si>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</si>
  <si>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</si>
  <si>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</si>
  <si>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</si>
  <si>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</si>
  <si>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</si>
  <si>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</si>
  <si>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</si>
  <si>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</si>
  <si>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</si>
  <si>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</si>
  <si>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</si>
  <si>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</si>
  <si>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</si>
  <si>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</si>
  <si>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</si>
  <si>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</si>
  <si>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</si>
  <si>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</si>
  <si>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</si>
  <si>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</si>
  <si>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</si>
  <si>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</si>
  <si>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</si>
  <si>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</si>
  <si>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</si>
  <si>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</si>
  <si>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</si>
  <si>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</si>
  <si>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</si>
  <si>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</si>
  <si>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</si>
  <si>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</si>
  <si>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</si>
  <si>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</si>
  <si>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</si>
  <si>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</si>
  <si>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</si>
  <si>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</si>
  <si>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</si>
  <si>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</si>
  <si>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</si>
  <si>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</si>
  <si>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</si>
  <si>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</si>
  <si>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</si>
  <si>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</si>
  <si>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</si>
  <si>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</si>
  <si>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</si>
  <si>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</si>
  <si>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</si>
  <si>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</si>
  <si>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</si>
  <si>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</si>
  <si>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</si>
  <si>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</si>
  <si>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</si>
  <si>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</si>
  <si>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</si>
  <si>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</si>
  <si>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</si>
  <si>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</si>
  <si>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</si>
  <si>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</si>
  <si>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</si>
  <si>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</si>
  <si>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</si>
  <si>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</si>
  <si>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</si>
  <si>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</si>
  <si>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</si>
  <si>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</si>
  <si>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</si>
  <si>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</si>
  <si>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</si>
  <si>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</si>
  <si>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</si>
  <si>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</si>
  <si>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</si>
  <si>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</si>
  <si>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</si>
  <si>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</si>
  <si>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</si>
  <si>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</si>
  <si>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</si>
  <si>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</si>
  <si>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</si>
  <si>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</si>
  <si>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</si>
  <si>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</si>
  <si>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</si>
  <si>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</si>
  <si>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</si>
  <si>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</si>
  <si>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</si>
  <si>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</si>
  <si>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</si>
  <si>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</si>
  <si>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</si>
  <si>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</si>
  <si>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</si>
  <si>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</si>
  <si>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</si>
  <si>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</si>
  <si>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</si>
  <si>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</si>
  <si>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</si>
  <si>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</si>
  <si>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</si>
  <si>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</si>
  <si>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</si>
  <si>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</si>
  <si>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</si>
  <si>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</si>
  <si>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</si>
  <si>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</si>
  <si>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</si>
  <si>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</si>
  <si>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</si>
  <si>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</si>
  <si>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</si>
  <si>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</si>
  <si>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</si>
  <si>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</si>
  <si>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</si>
  <si>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</si>
  <si>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</si>
  <si>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</si>
  <si>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</si>
  <si>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</si>
  <si>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</si>
  <si>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</si>
  <si>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</si>
  <si>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</si>
  <si>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</si>
  <si>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</si>
  <si>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</si>
  <si>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</si>
  <si>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</si>
  <si>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</si>
  <si>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</si>
  <si>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</si>
  <si>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</si>
  <si>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</si>
  <si>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</si>
  <si>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</si>
  <si>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</si>
  <si>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</si>
  <si>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</si>
  <si>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</si>
  <si>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</si>
  <si>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</si>
  <si>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</si>
  <si>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</si>
  <si>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</si>
  <si>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</si>
  <si>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</si>
  <si>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</si>
  <si>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</si>
  <si>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</si>
  <si>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</si>
  <si>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</si>
  <si>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</si>
  <si>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</si>
  <si>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</si>
  <si>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</si>
  <si>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</si>
  <si>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</si>
  <si>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</si>
  <si>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</si>
  <si>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</si>
  <si>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</si>
  <si>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</si>
  <si>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</si>
  <si>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</si>
  <si>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</si>
  <si>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</si>
  <si>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</si>
  <si>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</si>
  <si>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</si>
  <si>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</si>
  <si>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</si>
  <si>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</si>
  <si>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</si>
  <si>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</si>
  <si>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</si>
  <si>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</si>
  <si>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</si>
  <si>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</si>
  <si>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</si>
  <si>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</si>
  <si>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</si>
  <si>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</si>
  <si>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</si>
  <si>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</si>
  <si>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</si>
  <si>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</si>
  <si>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</si>
  <si>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</si>
  <si>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</si>
  <si>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</si>
  <si>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</si>
  <si>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</si>
  <si>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</si>
  <si>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</si>
  <si>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</si>
  <si>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</si>
  <si>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</si>
  <si>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</si>
  <si>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</si>
  <si>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</si>
  <si>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</si>
  <si>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</si>
  <si>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</si>
  <si>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</si>
  <si>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</si>
  <si>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</si>
  <si>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</si>
  <si>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</si>
  <si>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</si>
  <si>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</si>
  <si>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</si>
  <si>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</si>
  <si>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</si>
  <si>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</si>
  <si>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</si>
  <si>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</si>
  <si>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</si>
  <si>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</si>
  <si>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</si>
  <si>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</si>
  <si>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</si>
  <si>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</si>
  <si>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</si>
  <si>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</si>
  <si>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</si>
  <si>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</si>
  <si>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</si>
  <si>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</si>
  <si>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</si>
  <si>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</si>
  <si>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</si>
  <si>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</si>
  <si>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</si>
  <si>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</si>
  <si>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</si>
  <si>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</si>
  <si>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</si>
  <si>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</si>
  <si>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</si>
  <si>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</si>
  <si>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</si>
  <si>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</si>
  <si>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</si>
  <si>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</si>
  <si>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</si>
  <si>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</si>
  <si>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</si>
  <si>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</si>
  <si>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</si>
  <si>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</si>
  <si>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</si>
  <si>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</si>
  <si>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</si>
  <si>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</si>
  <si>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</si>
  <si>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</si>
  <si>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</si>
  <si>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</si>
  <si>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</si>
  <si>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</si>
  <si>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</si>
  <si>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</si>
  <si>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</si>
  <si>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</si>
  <si>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</si>
  <si>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</si>
  <si>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</si>
  <si>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</si>
  <si>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</si>
  <si>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</si>
  <si>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</si>
  <si>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</si>
  <si>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</si>
  <si>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</si>
  <si>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</si>
  <si>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</si>
  <si>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</si>
  <si>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</si>
  <si>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</si>
  <si>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</si>
  <si>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</si>
  <si>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</si>
  <si>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</si>
  <si>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</si>
  <si>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</si>
  <si>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</si>
  <si>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</si>
  <si>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</si>
  <si>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</si>
  <si>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</si>
  <si>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</si>
  <si>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</si>
  <si>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</si>
  <si>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</si>
  <si>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</si>
  <si>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</si>
  <si>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</si>
  <si>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</si>
  <si>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</si>
  <si>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</si>
  <si>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</si>
  <si>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</si>
  <si>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</si>
  <si>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</si>
  <si>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</si>
  <si>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</si>
  <si>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</si>
  <si>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</si>
  <si>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</si>
  <si>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</si>
  <si>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</si>
  <si>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</si>
  <si>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</si>
  <si>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</si>
  <si>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</si>
  <si>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</si>
  <si>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</si>
  <si>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</si>
  <si>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</si>
  <si>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</si>
  <si>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</si>
  <si>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</si>
  <si>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</si>
  <si>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</si>
  <si>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</si>
  <si>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</si>
  <si>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</si>
  <si>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</si>
  <si>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</si>
  <si>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</si>
  <si>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</si>
  <si>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</si>
  <si>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</si>
  <si>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</si>
  <si>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</si>
  <si>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</si>
  <si>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</si>
  <si>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</si>
  <si>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</si>
  <si>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</si>
  <si>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</si>
  <si>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</si>
  <si>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</si>
  <si>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</si>
  <si>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</si>
  <si>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</si>
  <si>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</si>
  <si>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</si>
  <si>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</si>
  <si>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</si>
  <si>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</si>
  <si>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</si>
  <si>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</si>
  <si>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</si>
  <si>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</si>
  <si>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</si>
  <si>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</si>
  <si>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</si>
  <si>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</si>
  <si>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</si>
  <si>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</si>
  <si>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</si>
  <si>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</si>
  <si>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</si>
  <si>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</si>
  <si>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</si>
  <si>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</si>
  <si>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</si>
  <si>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</si>
  <si>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</si>
  <si>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</si>
  <si>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</si>
  <si>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</si>
  <si>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</si>
  <si>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</si>
  <si>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</si>
  <si>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</si>
  <si>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</si>
  <si>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</si>
  <si>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</si>
  <si>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</si>
  <si>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</si>
  <si>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</si>
  <si>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</si>
  <si>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</si>
  <si>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</si>
  <si>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</si>
  <si>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</si>
  <si>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</si>
  <si>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</si>
  <si>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</si>
  <si>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</si>
  <si>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</si>
  <si>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</si>
  <si>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</si>
  <si>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</si>
  <si>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</si>
  <si>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</si>
  <si>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</si>
  <si>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</si>
  <si>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</si>
  <si>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</si>
  <si>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</si>
  <si>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</si>
  <si>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</si>
  <si>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</si>
  <si>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</si>
  <si>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</si>
  <si>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</si>
  <si>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</si>
  <si>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</si>
  <si>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</si>
  <si>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</si>
  <si>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</si>
  <si>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</si>
  <si>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</si>
  <si>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</si>
  <si>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</si>
  <si>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</si>
  <si>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</si>
  <si>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</si>
  <si>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</si>
  <si>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</si>
  <si>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</si>
  <si>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</si>
  <si>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</si>
  <si>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</si>
  <si>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</si>
  <si>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</si>
  <si>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</si>
  <si>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</si>
  <si>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</si>
  <si>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</si>
  <si>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</si>
  <si>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</si>
  <si>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</si>
  <si>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</si>
  <si>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</si>
  <si>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</si>
  <si>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</si>
  <si>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</si>
  <si>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</si>
  <si>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</si>
  <si>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</si>
  <si>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</si>
  <si>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</si>
  <si>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</si>
  <si>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</si>
  <si>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</si>
  <si>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</si>
  <si>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</si>
  <si>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</si>
  <si>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</si>
  <si>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</si>
  <si>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</si>
  <si>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</si>
  <si>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</si>
  <si>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</si>
  <si>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</si>
  <si>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</si>
  <si>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</si>
  <si>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</si>
  <si>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</si>
  <si>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</si>
  <si>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</si>
  <si>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</si>
  <si>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</si>
  <si>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</si>
  <si>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</si>
  <si>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</si>
  <si>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</si>
  <si>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</si>
  <si>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</si>
  <si>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</si>
  <si>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</si>
  <si>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</si>
  <si>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</si>
  <si>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</si>
  <si>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</si>
  <si>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</si>
  <si>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</si>
  <si>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</si>
  <si>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</si>
  <si>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</si>
  <si>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</si>
  <si>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</si>
  <si>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</si>
  <si>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</si>
  <si>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</si>
  <si>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</si>
  <si>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</si>
  <si>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</si>
  <si>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</si>
  <si>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</si>
  <si>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</si>
  <si>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</si>
  <si>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</si>
  <si>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</si>
  <si>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</si>
  <si>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</si>
  <si>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</si>
  <si>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</si>
  <si>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</si>
  <si>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</si>
  <si>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</si>
  <si>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</si>
  <si>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</si>
  <si>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</si>
  <si>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</si>
  <si>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</si>
  <si>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</si>
  <si>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</si>
  <si>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</si>
  <si>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</si>
  <si>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</si>
  <si>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</si>
  <si>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</si>
  <si>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</si>
  <si>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</si>
  <si>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</si>
  <si>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</si>
  <si>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</si>
  <si>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</si>
  <si>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</si>
  <si>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</si>
  <si>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</si>
  <si>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</si>
  <si>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</si>
  <si>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</si>
  <si>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</si>
  <si>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</si>
  <si>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</si>
  <si>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</si>
  <si>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</si>
  <si>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</si>
  <si>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</si>
  <si>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</si>
  <si>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</si>
  <si>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</si>
  <si>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</si>
  <si>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</si>
  <si>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</si>
  <si>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</si>
  <si>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</si>
  <si>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</si>
  <si>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</si>
  <si>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</si>
  <si>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</si>
  <si>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</si>
  <si>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</si>
  <si>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</si>
  <si>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</si>
  <si>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</si>
  <si>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</si>
  <si>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</si>
  <si>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</si>
  <si>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</si>
  <si>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</si>
  <si>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</si>
  <si>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</si>
  <si>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</si>
  <si>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</si>
  <si>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</si>
  <si>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</si>
  <si>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</si>
  <si>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</si>
  <si>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</si>
  <si>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</si>
  <si>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</si>
  <si>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</si>
  <si>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</si>
  <si>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</si>
  <si>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</si>
  <si>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</si>
  <si>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</si>
  <si>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</si>
  <si>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</si>
  <si>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</si>
  <si>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</si>
  <si>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</si>
  <si>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</si>
  <si>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</si>
  <si>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</si>
  <si>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</si>
  <si>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</si>
  <si>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</si>
  <si>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</si>
  <si>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</si>
  <si>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</si>
  <si>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</si>
  <si>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</si>
  <si>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</si>
  <si>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</si>
  <si>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</si>
  <si>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</si>
  <si>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</si>
  <si>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</si>
  <si>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</si>
  <si>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</si>
  <si>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</si>
  <si>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</si>
  <si>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</si>
  <si>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</si>
  <si>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</si>
  <si>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</si>
  <si>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</si>
  <si>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</si>
  <si>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</si>
  <si>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</si>
  <si>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</si>
  <si>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</si>
  <si>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</si>
  <si>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</si>
  <si>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</si>
  <si>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</si>
  <si>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</si>
  <si>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</si>
  <si>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</si>
  <si>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</si>
  <si>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</si>
  <si>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</si>
  <si>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</si>
  <si>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</si>
  <si>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</si>
  <si>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</si>
  <si>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</si>
  <si>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</si>
  <si>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</si>
  <si>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</si>
  <si>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</si>
  <si>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</si>
  <si>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</si>
  <si>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</si>
  <si>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</si>
  <si>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</si>
  <si>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</si>
  <si>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</si>
  <si>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</si>
  <si>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</si>
  <si>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</si>
  <si>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</si>
  <si>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</si>
  <si>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</si>
  <si>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</si>
  <si>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</si>
  <si>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</si>
  <si>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</si>
  <si>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</si>
  <si>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</si>
  <si>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</si>
  <si>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</si>
  <si>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</si>
  <si>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</si>
  <si>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</si>
  <si>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</si>
  <si>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</si>
  <si>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</si>
  <si>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</si>
  <si>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</si>
  <si>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</si>
  <si>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</si>
  <si>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</si>
  <si>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</si>
  <si>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</si>
  <si>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</si>
  <si>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</si>
  <si>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</si>
  <si>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</si>
  <si>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</si>
  <si>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</si>
  <si>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</si>
  <si>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</si>
  <si>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</si>
  <si>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</si>
  <si>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</si>
  <si>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</si>
  <si>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</si>
  <si>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</si>
  <si>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</si>
  <si>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</si>
  <si>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</si>
  <si>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</si>
  <si>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</si>
  <si>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</si>
  <si>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</si>
  <si>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</si>
  <si>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</si>
  <si>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</si>
  <si>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</si>
  <si>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</si>
  <si>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</si>
  <si>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</si>
  <si>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</si>
  <si>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</si>
  <si>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</si>
  <si>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</si>
  <si>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</si>
  <si>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</si>
  <si>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</si>
  <si>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</si>
  <si>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</si>
  <si>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</si>
  <si>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</si>
  <si>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</si>
  <si>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</si>
  <si>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</si>
  <si>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</si>
  <si>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</si>
  <si>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</si>
  <si>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</si>
  <si>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</si>
  <si>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</si>
  <si>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</si>
  <si>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</si>
  <si>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</si>
  <si>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</si>
  <si>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</si>
  <si>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</si>
  <si>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</si>
  <si>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</si>
  <si>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</si>
  <si>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</si>
  <si>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</si>
  <si>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</si>
  <si>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</si>
  <si>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</si>
  <si>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</si>
  <si>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</si>
  <si>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</si>
  <si>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</si>
  <si>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</si>
  <si>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</si>
  <si>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</si>
  <si>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</si>
  <si>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</si>
  <si>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</si>
  <si>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</si>
  <si>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</si>
  <si>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</si>
  <si>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</si>
  <si>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</si>
  <si>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</si>
  <si>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</si>
  <si>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</si>
  <si>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</si>
  <si>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</si>
  <si>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</si>
  <si>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</si>
  <si>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</si>
  <si>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</si>
  <si>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</si>
  <si>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</si>
  <si>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</si>
  <si>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</si>
  <si>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</si>
  <si>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</si>
  <si>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</si>
  <si>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</si>
  <si>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</si>
  <si>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</si>
  <si>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</si>
  <si>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</si>
  <si>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</si>
  <si>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</si>
  <si>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</si>
  <si>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</si>
  <si>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</si>
  <si>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</si>
  <si>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</si>
  <si>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</si>
  <si>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</si>
  <si>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</si>
  <si>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</si>
  <si>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</si>
  <si>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</si>
  <si>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</si>
  <si>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</si>
  <si>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</si>
  <si>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</si>
  <si>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</si>
  <si>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</si>
  <si>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</si>
  <si>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</si>
  <si>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</si>
  <si>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</si>
  <si>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</si>
  <si>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</si>
  <si>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</si>
  <si>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</si>
  <si>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</si>
  <si>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</si>
  <si>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</si>
  <si>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</si>
  <si>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</si>
  <si>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</si>
  <si>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</si>
  <si>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</si>
  <si>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</si>
  <si>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</si>
  <si>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</si>
  <si>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</si>
  <si>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</si>
  <si>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</si>
  <si>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</si>
  <si>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</si>
  <si>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</si>
  <si>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</si>
  <si>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</si>
  <si>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</si>
  <si>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</si>
  <si>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</si>
  <si>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</si>
  <si>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</si>
  <si>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</si>
  <si>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</si>
  <si>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</si>
  <si>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</si>
  <si>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</si>
  <si>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</si>
  <si>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</si>
  <si>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</si>
  <si>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</si>
  <si>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</si>
  <si>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</si>
  <si>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</si>
  <si>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</si>
  <si>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</si>
  <si>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</si>
  <si>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</si>
  <si>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</si>
  <si>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</si>
  <si>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</si>
  <si>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</si>
  <si>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</si>
  <si>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</si>
  <si>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</si>
  <si>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</si>
  <si>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</si>
  <si>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</si>
  <si>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</si>
  <si>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</si>
  <si>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</si>
  <si>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</si>
  <si>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</si>
  <si>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</si>
  <si>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</si>
  <si>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</si>
  <si>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</si>
  <si>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</si>
  <si>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</si>
  <si>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</si>
  <si>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</si>
  <si>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</si>
  <si>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</si>
  <si>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</si>
  <si>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</si>
  <si>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</si>
  <si>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</si>
  <si>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</si>
  <si>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</si>
  <si>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</si>
  <si>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</si>
  <si>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</si>
  <si>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</si>
  <si>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</si>
  <si>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</si>
  <si>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</si>
  <si>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</si>
  <si>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</si>
  <si>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</si>
  <si>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</si>
  <si>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</si>
  <si>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</si>
  <si>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</si>
  <si>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</si>
  <si>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</si>
  <si>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</si>
  <si>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</si>
  <si>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</si>
  <si>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</si>
  <si>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</si>
  <si>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</si>
  <si>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</si>
  <si>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</si>
  <si>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</si>
  <si>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</si>
  <si>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</si>
  <si>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</si>
  <si>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</si>
  <si>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</si>
  <si>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</si>
  <si>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</si>
  <si>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</si>
  <si>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</si>
  <si>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</si>
  <si>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</si>
  <si>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</si>
  <si>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</si>
  <si>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</si>
  <si>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</si>
  <si>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</si>
  <si>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</si>
  <si>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</si>
  <si>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</si>
  <si>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</si>
  <si>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</si>
  <si>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</si>
  <si>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</si>
  <si>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</si>
  <si>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</si>
  <si>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</si>
  <si>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</si>
  <si>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</si>
  <si>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</si>
  <si>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</si>
  <si>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</si>
  <si>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</si>
  <si>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</si>
  <si>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</si>
  <si>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</si>
  <si>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</si>
  <si>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</si>
  <si>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</si>
  <si>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</si>
  <si>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</si>
  <si>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</si>
  <si>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</si>
  <si>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</si>
  <si>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</si>
  <si>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</si>
  <si>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</si>
  <si>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</si>
  <si>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</si>
  <si>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</si>
  <si>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</si>
  <si>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</si>
  <si>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</si>
  <si>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</si>
  <si>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</si>
  <si>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</si>
  <si>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</si>
  <si>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</si>
  <si>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</si>
  <si>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</si>
  <si>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</si>
  <si>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</si>
  <si>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</si>
  <si>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</si>
  <si>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</si>
  <si>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</si>
  <si>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</si>
  <si>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</si>
  <si>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</si>
  <si>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</si>
  <si>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</si>
  <si>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</si>
  <si>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</si>
  <si>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</si>
  <si>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</si>
  <si>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</si>
  <si>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</si>
  <si>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</si>
  <si>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</si>
  <si>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</si>
  <si>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</si>
  <si>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</si>
  <si>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</si>
  <si>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</si>
  <si>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</si>
  <si>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</si>
  <si>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</si>
  <si>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</si>
  <si>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</si>
  <si>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</si>
  <si>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</si>
  <si>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</si>
  <si>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</si>
  <si>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</si>
  <si>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</si>
  <si>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</si>
  <si>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</si>
  <si>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</si>
  <si>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</si>
  <si>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</si>
  <si>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</si>
  <si>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</si>
  <si>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</si>
  <si>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</si>
  <si>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</si>
  <si>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</si>
  <si>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</si>
  <si>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</si>
  <si>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</si>
  <si>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</si>
  <si>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</si>
  <si>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</si>
  <si>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</si>
  <si>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</si>
  <si>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</si>
  <si>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</si>
  <si>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</si>
  <si>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</si>
  <si>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</si>
  <si>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</si>
  <si>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</si>
  <si>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</si>
  <si>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</si>
  <si>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</si>
  <si>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</si>
  <si>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</si>
  <si>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</si>
  <si>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</si>
  <si>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</si>
  <si>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</si>
  <si>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</si>
  <si>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</si>
  <si>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</si>
  <si>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</si>
  <si>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</si>
  <si>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</si>
  <si>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</si>
  <si>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</si>
  <si>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</si>
  <si>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</si>
  <si>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</si>
  <si>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</si>
  <si>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</si>
  <si>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</si>
  <si>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</si>
  <si>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</si>
  <si>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</si>
  <si>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</si>
  <si>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</si>
  <si>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</si>
  <si>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</si>
  <si>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</si>
  <si>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</si>
  <si>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</si>
  <si>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</si>
  <si>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</si>
  <si>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</si>
  <si>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</si>
  <si>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</si>
  <si>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</si>
  <si>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</si>
  <si>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</si>
  <si>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</si>
  <si>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</si>
  <si>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</si>
  <si>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</si>
  <si>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</si>
  <si>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</si>
  <si>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</si>
  <si>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</si>
  <si>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</si>
  <si>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</si>
  <si>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</si>
  <si>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</si>
  <si>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</si>
  <si>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</si>
  <si>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</si>
  <si>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</si>
  <si>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</si>
  <si>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</si>
  <si>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</si>
  <si>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</si>
  <si>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</si>
  <si>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</si>
  <si>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</si>
  <si>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</si>
  <si>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</si>
  <si>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</si>
  <si>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</si>
  <si>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</si>
  <si>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</si>
  <si>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</si>
  <si>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</si>
  <si>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</si>
  <si>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</si>
  <si>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</si>
  <si>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</si>
  <si>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</si>
  <si>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</si>
  <si>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</si>
  <si>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</si>
  <si>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</si>
  <si>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</si>
  <si>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</si>
  <si>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</si>
  <si>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</si>
  <si>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</si>
  <si>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</si>
  <si>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</si>
  <si>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</si>
  <si>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</si>
  <si>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</si>
  <si>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</si>
  <si>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</si>
  <si>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</si>
  <si>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</si>
  <si>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</si>
  <si>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</si>
  <si>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</si>
  <si>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</si>
  <si>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</si>
  <si>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</si>
  <si>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</si>
  <si>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</si>
  <si>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</si>
  <si>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</si>
  <si>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</si>
  <si>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</si>
  <si>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</si>
  <si>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</si>
  <si>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</si>
  <si>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</si>
  <si>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</si>
  <si>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</si>
  <si>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</si>
  <si>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</si>
  <si>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</si>
  <si>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</si>
  <si>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</si>
  <si>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</si>
  <si>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</si>
  <si>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</si>
  <si>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</si>
  <si>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</si>
  <si>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</si>
  <si>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</si>
  <si>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</si>
  <si>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</si>
  <si>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</si>
  <si>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</si>
  <si>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</si>
  <si>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</si>
  <si>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</si>
  <si>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</si>
  <si>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</si>
  <si>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</si>
  <si>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</si>
  <si>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</si>
  <si>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</si>
  <si>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</si>
  <si>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</si>
  <si>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</si>
  <si>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</si>
  <si>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</si>
  <si>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</si>
  <si>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</si>
  <si>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</si>
  <si>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</si>
  <si>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</si>
  <si>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</si>
  <si>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</si>
  <si>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</si>
  <si>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</si>
  <si>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</si>
  <si>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</si>
  <si>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</si>
  <si>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</si>
  <si>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</si>
  <si>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</si>
  <si>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</si>
  <si>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</si>
  <si>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</si>
  <si>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</si>
  <si>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</si>
  <si>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</si>
  <si>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</si>
  <si>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</si>
  <si>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</si>
  <si>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</si>
  <si>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</si>
  <si>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</si>
  <si>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</si>
  <si>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</si>
  <si>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</si>
  <si>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</si>
  <si>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</si>
  <si>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</si>
  <si>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</si>
  <si>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</si>
  <si>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</si>
  <si>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</si>
  <si>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</si>
  <si>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</si>
  <si>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</si>
  <si>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</si>
  <si>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</si>
  <si>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</si>
  <si>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</si>
  <si>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</si>
  <si>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</si>
  <si>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</si>
  <si>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</si>
  <si>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</si>
  <si>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</si>
  <si>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</si>
  <si>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</si>
  <si>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</si>
  <si>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</si>
  <si>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</si>
  <si>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</si>
  <si>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</si>
  <si>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</si>
  <si>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</si>
  <si>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</si>
  <si>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</si>
  <si>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</si>
  <si>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</si>
  <si>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</si>
  <si>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</si>
  <si>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</si>
  <si>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</si>
  <si>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</si>
  <si>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</si>
  <si>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</si>
  <si>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</si>
  <si>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</si>
  <si>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</si>
  <si>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</si>
  <si>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</si>
  <si>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</si>
  <si>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</si>
  <si>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</si>
  <si>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</si>
  <si>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</si>
  <si>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</si>
  <si>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</si>
  <si>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</si>
  <si>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</si>
  <si>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</si>
  <si>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</si>
  <si>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</si>
  <si>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</si>
  <si>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</si>
  <si>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</si>
  <si>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</si>
  <si>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</si>
  <si>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</si>
  <si>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</si>
  <si>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</si>
  <si>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</si>
  <si>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</si>
  <si>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</si>
  <si>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</si>
  <si>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</si>
  <si>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</si>
  <si>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</si>
  <si>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</si>
  <si>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</si>
  <si>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</si>
  <si>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</si>
  <si>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</si>
  <si>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</si>
  <si>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</si>
  <si>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</si>
  <si>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</si>
  <si>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</si>
  <si>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</si>
  <si>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</si>
  <si>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</si>
  <si>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</si>
  <si>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</si>
  <si>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</si>
  <si>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</si>
  <si>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</si>
  <si>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</si>
  <si>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</si>
  <si>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</si>
  <si>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</si>
  <si>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</si>
  <si>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</si>
  <si>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</si>
  <si>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</si>
  <si>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</si>
  <si>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</si>
  <si>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</si>
  <si>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</si>
  <si>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</si>
  <si>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</si>
  <si>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</si>
  <si>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</si>
  <si>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</si>
  <si>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</si>
  <si>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</si>
  <si>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</si>
  <si>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</si>
  <si>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</si>
  <si>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</si>
  <si>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</si>
  <si>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</si>
  <si>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</si>
  <si>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</si>
  <si>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</si>
  <si>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</si>
  <si>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</si>
  <si>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</si>
  <si>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</si>
  <si>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</si>
  <si>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</si>
  <si>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</si>
  <si>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</si>
  <si>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</si>
  <si>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</si>
  <si>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</si>
  <si>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</si>
  <si>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</si>
  <si>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</si>
  <si>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</si>
  <si>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</si>
  <si>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</si>
  <si>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</si>
  <si>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</si>
  <si>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</si>
  <si>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</si>
  <si>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</si>
  <si>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</si>
  <si>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</si>
  <si>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</si>
  <si>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</si>
  <si>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</si>
  <si>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</si>
  <si>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</si>
  <si>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</si>
  <si>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</si>
  <si>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</si>
  <si>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</si>
  <si>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</si>
  <si>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</si>
  <si>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</si>
  <si>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</si>
  <si>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</si>
  <si>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</si>
  <si>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</si>
  <si>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</si>
  <si>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</si>
  <si>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</si>
  <si>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</si>
  <si>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</si>
  <si>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</si>
  <si>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</si>
  <si>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</si>
  <si>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</si>
  <si>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</si>
  <si>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</si>
  <si>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</si>
  <si>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</si>
  <si>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</si>
  <si>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</si>
  <si>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</si>
  <si>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</si>
  <si>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</si>
  <si>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</si>
  <si>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</si>
  <si>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</si>
  <si>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</si>
  <si>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</si>
  <si>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</si>
  <si>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</si>
  <si>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</si>
  <si>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</si>
  <si>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</si>
  <si>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</si>
  <si>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</si>
  <si>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</si>
  <si>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</si>
  <si>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</si>
  <si>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</si>
  <si>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</si>
  <si>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</si>
  <si>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</si>
  <si>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</si>
  <si>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</si>
  <si>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</si>
  <si>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</si>
  <si>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</si>
  <si>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</si>
  <si>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</si>
  <si>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</si>
  <si>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</si>
  <si>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</si>
  <si>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</si>
  <si>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</si>
  <si>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</si>
  <si>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</si>
  <si>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</si>
  <si>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</si>
  <si>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</si>
  <si>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</si>
  <si>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</si>
  <si>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</si>
  <si>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</si>
  <si>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</si>
  <si>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</si>
  <si>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</si>
  <si>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</si>
  <si>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</si>
  <si>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</si>
  <si>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</si>
  <si>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</si>
  <si>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</si>
  <si>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</si>
  <si>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</si>
  <si>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</si>
  <si>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</si>
  <si>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</si>
  <si>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</si>
  <si>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</si>
  <si>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</si>
  <si>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</si>
  <si>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</si>
  <si>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</si>
  <si>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</si>
  <si>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</si>
  <si>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</si>
  <si>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</si>
  <si>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</si>
  <si>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</si>
  <si>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</si>
  <si>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</si>
  <si>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</si>
  <si>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</si>
  <si>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</si>
  <si>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</si>
  <si>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</si>
  <si>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</si>
  <si>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</si>
  <si>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</si>
  <si>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</si>
  <si>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</si>
  <si>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</si>
  <si>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</si>
  <si>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</si>
  <si>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</si>
  <si>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</si>
  <si>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</si>
  <si>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</si>
  <si>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</si>
  <si>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</si>
  <si>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</si>
  <si>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</si>
  <si>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</si>
  <si>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</si>
  <si>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</si>
  <si>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</si>
  <si>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</si>
  <si>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</si>
  <si>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</si>
  <si>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</si>
  <si>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</si>
  <si>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</si>
  <si>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</si>
  <si>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</si>
  <si>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</si>
  <si>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</si>
  <si>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</si>
  <si>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</si>
  <si>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</si>
  <si>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</si>
  <si>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</si>
  <si>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</si>
  <si>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</si>
  <si>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</si>
  <si>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</si>
  <si>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</si>
  <si>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</si>
  <si>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</si>
  <si>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</si>
  <si>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</si>
  <si>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</si>
  <si>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</si>
  <si>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</si>
  <si>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</si>
  <si>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</si>
  <si>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</si>
  <si>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</si>
  <si>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</si>
  <si>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</si>
  <si>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</si>
  <si>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</si>
  <si>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</si>
  <si>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</si>
  <si>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</si>
  <si>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</si>
  <si>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</si>
  <si>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</si>
  <si>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</si>
  <si>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</si>
  <si>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</si>
  <si>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</si>
  <si>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</si>
  <si>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</si>
  <si>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</si>
  <si>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</si>
  <si>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</si>
  <si>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</si>
  <si>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</si>
  <si>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</si>
  <si>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</si>
  <si>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</si>
  <si>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</si>
  <si>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</si>
  <si>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</si>
  <si>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</si>
  <si>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</si>
  <si>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</si>
  <si>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</si>
  <si>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</si>
  <si>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</si>
  <si>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</si>
  <si>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</si>
  <si>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</si>
  <si>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</si>
  <si>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</si>
  <si>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</si>
  <si>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</si>
  <si>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</si>
  <si>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</si>
  <si>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</si>
  <si>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</si>
  <si>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</si>
  <si>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</si>
  <si>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</si>
  <si>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</si>
  <si>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</si>
  <si>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</si>
  <si>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</si>
  <si>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</si>
  <si>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</si>
  <si>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</si>
  <si>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</si>
  <si>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</si>
  <si>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</si>
  <si>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</si>
  <si>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</si>
  <si>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</si>
  <si>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</si>
  <si>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</si>
  <si>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</si>
  <si>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</si>
  <si>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</si>
  <si>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</si>
  <si>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</si>
  <si>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</si>
  <si>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</si>
  <si>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</si>
  <si>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</si>
  <si>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</si>
  <si>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</si>
  <si>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</si>
  <si>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</si>
  <si>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</si>
  <si>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</si>
  <si>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</si>
  <si>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</si>
  <si>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</si>
  <si>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</si>
  <si>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</si>
  <si>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</si>
  <si>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</si>
  <si>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</si>
  <si>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</si>
  <si>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</si>
  <si>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</si>
  <si>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</si>
  <si>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</si>
  <si>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</si>
  <si>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</si>
  <si>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</si>
  <si>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</si>
  <si>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</si>
  <si>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</si>
  <si>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</si>
  <si>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</si>
  <si>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</si>
  <si>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</si>
  <si>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</si>
  <si>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</si>
  <si>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</si>
  <si>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</si>
  <si>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</si>
  <si>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</si>
  <si>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</si>
  <si>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</si>
  <si>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</si>
  <si>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</si>
  <si>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</si>
  <si>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</si>
  <si>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</si>
  <si>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</si>
  <si>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</si>
  <si>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</si>
  <si>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</si>
  <si>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</si>
  <si>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</si>
  <si>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</si>
  <si>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</si>
  <si>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</si>
  <si>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</si>
  <si>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</si>
  <si>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</si>
  <si>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</si>
  <si>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</si>
  <si>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</si>
  <si>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</si>
  <si>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</si>
  <si>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</si>
  <si>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</si>
  <si>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</si>
  <si>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</si>
  <si>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</si>
  <si>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</si>
  <si>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</si>
  <si>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</si>
  <si>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</si>
  <si>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</si>
  <si>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</si>
  <si>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</si>
  <si>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</si>
  <si>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</si>
  <si>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</si>
  <si>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</si>
  <si>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</si>
  <si>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</si>
  <si>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</si>
  <si>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</si>
  <si>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</si>
  <si>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</si>
  <si>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</si>
  <si>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</si>
  <si>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</si>
  <si>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</si>
  <si>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</si>
  <si>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</si>
  <si>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</si>
  <si>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</si>
  <si>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</si>
  <si>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</si>
  <si>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</si>
  <si>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</si>
  <si>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</si>
  <si>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</si>
  <si>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</si>
  <si>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</si>
  <si>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</si>
  <si>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</si>
  <si>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</si>
  <si>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</si>
  <si>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</si>
  <si>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</si>
  <si>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</si>
  <si>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</si>
  <si>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</si>
  <si>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</si>
  <si>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</si>
  <si>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</si>
  <si>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</si>
  <si>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</si>
  <si>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</si>
  <si>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</si>
  <si>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</si>
  <si>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</si>
  <si>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</si>
  <si>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</si>
  <si>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</si>
  <si>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</si>
  <si>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</si>
  <si>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</si>
  <si>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</si>
  <si>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</si>
  <si>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</si>
  <si>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</si>
  <si>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</si>
  <si>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</si>
  <si>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</si>
  <si>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</si>
  <si>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</si>
  <si>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</si>
  <si>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</si>
  <si>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</si>
  <si>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</si>
  <si>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</si>
  <si>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</si>
  <si>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</si>
  <si>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</si>
  <si>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</si>
  <si>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</si>
  <si>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</si>
  <si>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</si>
  <si>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</si>
  <si>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</si>
  <si>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</si>
  <si>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</si>
  <si>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</si>
  <si>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</si>
  <si>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</si>
  <si>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</si>
  <si>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</si>
  <si>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</si>
  <si>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</si>
  <si>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</si>
  <si>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</si>
  <si>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</si>
  <si>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</si>
  <si>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</si>
  <si>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</si>
  <si>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</si>
  <si>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</si>
  <si>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</si>
  <si>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</si>
  <si>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</si>
  <si>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</si>
  <si>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</si>
  <si>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</si>
  <si>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</si>
  <si>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</si>
  <si>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</si>
  <si>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</si>
  <si>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</si>
  <si>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</si>
  <si>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</si>
  <si>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</si>
  <si>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</si>
  <si>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</si>
  <si>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</si>
  <si>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</si>
  <si>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</si>
  <si>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</si>
  <si>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</si>
  <si>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</si>
  <si>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</si>
  <si>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</si>
  <si>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</si>
  <si>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</si>
  <si>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</si>
  <si>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</si>
  <si>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</si>
  <si>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</si>
  <si>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</si>
  <si>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</si>
  <si>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</si>
  <si>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</si>
  <si>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</si>
  <si>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</si>
  <si>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</si>
  <si>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</si>
  <si>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</si>
  <si>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</si>
  <si>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</si>
  <si>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</si>
  <si>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</si>
  <si>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</si>
  <si>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</si>
  <si>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</si>
  <si>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</si>
  <si>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</si>
  <si>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</si>
  <si>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</si>
  <si>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</si>
  <si>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</si>
  <si>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</si>
  <si>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</si>
  <si>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</si>
  <si>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</si>
  <si>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</si>
  <si>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</si>
  <si>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</si>
  <si>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</si>
  <si>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</si>
  <si>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</si>
  <si>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</si>
  <si>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</si>
  <si>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</si>
  <si>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</si>
  <si>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</si>
  <si>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</si>
  <si>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</si>
  <si>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</si>
  <si>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</si>
  <si>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</si>
  <si>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</si>
  <si>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</si>
  <si>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</si>
  <si>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</si>
  <si>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</si>
  <si>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</si>
  <si>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</si>
  <si>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</si>
  <si>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</si>
  <si>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</si>
  <si>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</si>
  <si>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</si>
  <si>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</si>
  <si>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</si>
  <si>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</si>
  <si>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</si>
  <si>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</si>
  <si>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</si>
  <si>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</si>
  <si>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</si>
  <si>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</si>
  <si>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</si>
  <si>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</si>
  <si>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</si>
  <si>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</si>
  <si>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</si>
  <si>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</si>
  <si>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</si>
  <si>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</si>
  <si>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</si>
  <si>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</si>
  <si>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</si>
  <si>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</si>
  <si>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</si>
  <si>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</si>
  <si>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</si>
  <si>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</si>
  <si>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</si>
  <si>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</si>
  <si>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</si>
  <si>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</si>
  <si>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</si>
  <si>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</si>
  <si>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</si>
  <si>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</si>
  <si>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</si>
  <si>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</si>
  <si>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</si>
  <si>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</si>
  <si>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</si>
  <si>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</si>
  <si>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</si>
  <si>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</si>
  <si>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</si>
  <si>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</si>
  <si>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</si>
  <si>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</si>
  <si>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</si>
  <si>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</si>
  <si>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</si>
  <si>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</si>
  <si>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</si>
  <si>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</si>
  <si>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</si>
  <si>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</si>
  <si>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</si>
  <si>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</si>
  <si>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</si>
  <si>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</si>
  <si>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</si>
  <si>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</si>
  <si>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</si>
  <si>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</si>
  <si>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</si>
  <si>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</si>
  <si>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</si>
  <si>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</si>
  <si>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</si>
  <si>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</si>
  <si>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</si>
  <si>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</si>
  <si>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</si>
  <si>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</si>
  <si>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</si>
  <si>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</si>
  <si>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</si>
  <si>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</si>
  <si>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</si>
  <si>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</si>
  <si>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</si>
  <si>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</si>
  <si>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</si>
  <si>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</si>
  <si>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</si>
  <si>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</si>
  <si>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</si>
  <si>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</si>
  <si>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</si>
  <si>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</si>
  <si>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</si>
  <si>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</si>
  <si>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</si>
  <si>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</si>
  <si>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</si>
  <si>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</si>
  <si>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</si>
  <si>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</si>
  <si>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</si>
  <si>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</si>
  <si>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</si>
  <si>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</si>
  <si>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</si>
  <si>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</si>
  <si>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</si>
  <si>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</si>
  <si>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</si>
  <si>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</si>
  <si>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</si>
  <si>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</si>
  <si>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</si>
  <si>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</si>
  <si>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</si>
  <si>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</si>
  <si>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</si>
  <si>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</si>
  <si>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</si>
  <si>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</si>
  <si>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</si>
  <si>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</si>
  <si>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</si>
  <si>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</si>
  <si>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</si>
  <si>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</si>
  <si>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</si>
  <si>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</si>
  <si>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</si>
  <si>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</si>
  <si>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</si>
  <si>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</si>
  <si>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</si>
  <si>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</si>
  <si>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</si>
  <si>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</si>
  <si>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</si>
  <si>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</si>
  <si>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</si>
  <si>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</si>
  <si>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</si>
  <si>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</si>
  <si>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</si>
  <si>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</si>
  <si>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</si>
  <si>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</si>
  <si>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</si>
  <si>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</si>
  <si>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</si>
  <si>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</si>
  <si>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</si>
  <si>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</si>
  <si>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</si>
  <si>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</si>
  <si>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</si>
  <si>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</si>
  <si>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</si>
  <si>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</si>
  <si>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</si>
  <si>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</si>
  <si>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</si>
  <si>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</si>
  <si>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</si>
  <si>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</si>
  <si>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</si>
  <si>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</si>
  <si>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</si>
  <si>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</si>
  <si>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</si>
  <si>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</si>
  <si>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</si>
  <si>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</si>
  <si>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</si>
  <si>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</si>
  <si>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</si>
  <si>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</si>
  <si>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</si>
  <si>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</si>
  <si>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</si>
  <si>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</si>
  <si>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</si>
  <si>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</si>
  <si>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</si>
  <si>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</si>
  <si>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</si>
  <si>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</si>
  <si>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</si>
  <si>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</si>
  <si>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</si>
  <si>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</si>
  <si>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</si>
  <si>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</si>
  <si>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</si>
  <si>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</si>
  <si>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</si>
  <si>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</si>
  <si>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</si>
  <si>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</si>
  <si>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</si>
  <si>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</si>
  <si>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</si>
  <si>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</si>
  <si>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</si>
  <si>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</si>
  <si>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</si>
  <si>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</si>
  <si>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</si>
  <si>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</si>
  <si>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</si>
  <si>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</si>
  <si>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</si>
  <si>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</si>
  <si>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</si>
  <si>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</si>
  <si>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</si>
  <si>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</si>
  <si>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</si>
  <si>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</si>
  <si>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</si>
  <si>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</si>
  <si>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</si>
  <si>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</si>
  <si>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</si>
  <si>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</si>
  <si>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</si>
  <si>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</si>
  <si>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</si>
  <si>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</si>
  <si>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</si>
  <si>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</si>
  <si>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</si>
  <si>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</si>
  <si>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</si>
  <si>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</si>
  <si>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</si>
  <si>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</si>
  <si>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</si>
  <si>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</si>
  <si>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</si>
  <si>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</si>
  <si>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</si>
  <si>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</si>
  <si>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</si>
  <si>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</si>
  <si>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</si>
  <si>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</si>
  <si>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</si>
  <si>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</si>
  <si>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</si>
  <si>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</si>
  <si>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</si>
  <si>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</si>
  <si>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</si>
  <si>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</si>
  <si>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</si>
  <si>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</si>
  <si>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</si>
  <si>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</si>
  <si>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</si>
  <si>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</si>
  <si>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</si>
  <si>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</si>
  <si>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</si>
  <si>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</si>
  <si>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</si>
  <si>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</si>
  <si>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</si>
  <si>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</si>
  <si>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</si>
  <si>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</si>
  <si>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</si>
  <si>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</si>
  <si>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</si>
  <si>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</si>
  <si>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</si>
  <si>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</si>
  <si>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</si>
  <si>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</si>
  <si>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</si>
  <si>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</si>
  <si>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</si>
  <si>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</si>
  <si>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</si>
  <si>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</si>
  <si>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</si>
  <si>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</si>
  <si>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</si>
  <si>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</si>
  <si>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</si>
  <si>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</si>
  <si>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</si>
  <si>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</si>
  <si>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</si>
  <si>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</si>
  <si>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</si>
  <si>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</si>
  <si>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</si>
  <si>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</si>
  <si>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</si>
  <si>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</si>
  <si>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</si>
  <si>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</si>
  <si>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</si>
  <si>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</si>
  <si>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</si>
  <si>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</si>
  <si>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</si>
  <si>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</si>
  <si>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</si>
  <si>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</si>
  <si>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</si>
  <si>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</si>
  <si>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</si>
  <si>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</si>
  <si>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</si>
  <si>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</si>
  <si>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</si>
  <si>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</si>
  <si>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</si>
  <si>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</si>
  <si>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</si>
  <si>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</si>
  <si>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</si>
  <si>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</si>
  <si>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</si>
  <si>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</si>
  <si>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</si>
  <si>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</si>
  <si>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</si>
  <si>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</si>
  <si>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</si>
  <si>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</si>
  <si>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</si>
  <si>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</si>
  <si>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</si>
  <si>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</si>
  <si>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</si>
  <si>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</si>
  <si>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</si>
  <si>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</si>
  <si>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</si>
  <si>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</si>
  <si>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</si>
  <si>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</si>
  <si>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</si>
  <si>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</si>
  <si>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</si>
  <si>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</si>
  <si>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</si>
  <si>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</si>
  <si>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</si>
  <si>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</si>
  <si>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</si>
  <si>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</si>
  <si>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</si>
  <si>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</si>
  <si>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</si>
  <si>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</si>
  <si>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</si>
  <si>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</si>
  <si>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</si>
  <si>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</si>
  <si>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</si>
  <si>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</si>
  <si>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</si>
  <si>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</si>
  <si>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</si>
  <si>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</si>
  <si>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</si>
  <si>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</si>
  <si>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</si>
  <si>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</si>
  <si>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</si>
  <si>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</si>
  <si>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</si>
  <si>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</si>
  <si>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</si>
  <si>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</si>
  <si>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</si>
  <si>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</si>
  <si>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</si>
  <si>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</si>
  <si>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</si>
  <si>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</si>
  <si>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</si>
  <si>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</si>
  <si>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</si>
  <si>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</si>
  <si>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</si>
  <si>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</si>
  <si>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</si>
  <si>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</si>
  <si>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</si>
  <si>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</si>
  <si>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</si>
  <si>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</si>
  <si>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</si>
  <si>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</si>
  <si>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</si>
  <si>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</si>
  <si>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</si>
  <si>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</si>
  <si>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</si>
  <si>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</si>
  <si>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</si>
  <si>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</si>
  <si>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</si>
  <si>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</si>
  <si>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</si>
  <si>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</si>
  <si>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</si>
  <si>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</si>
  <si>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</si>
  <si>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</si>
  <si>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</si>
  <si>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</si>
  <si>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</si>
  <si>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</si>
  <si>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</si>
  <si>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</si>
  <si>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</si>
  <si>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</si>
  <si>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</si>
  <si>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</si>
  <si>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</si>
  <si>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</si>
  <si>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</si>
  <si>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</si>
  <si>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</si>
  <si>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</si>
  <si>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</si>
  <si>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</si>
  <si>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</si>
  <si>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</si>
  <si>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</si>
  <si>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</si>
  <si>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</si>
  <si>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</si>
  <si>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</si>
  <si>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</si>
  <si>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</si>
  <si>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</si>
  <si>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</si>
  <si>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</si>
  <si>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</si>
  <si>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</si>
  <si>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</si>
  <si>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</si>
  <si>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</si>
  <si>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</si>
  <si>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</si>
  <si>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</si>
  <si>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</si>
  <si>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</si>
  <si>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</si>
  <si>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</si>
  <si>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</si>
  <si>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</si>
  <si>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</si>
  <si>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</si>
  <si>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</si>
  <si>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</si>
  <si>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</si>
  <si>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</si>
  <si>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</si>
  <si>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</si>
  <si>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</si>
  <si>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</si>
  <si>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</si>
  <si>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</si>
  <si>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</si>
  <si>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</si>
  <si>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</si>
  <si>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</si>
  <si>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</si>
  <si>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</si>
  <si>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</si>
  <si>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</si>
  <si>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</si>
  <si>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</si>
  <si>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</si>
  <si>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</si>
  <si>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</si>
  <si>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</si>
  <si>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</si>
  <si>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</si>
  <si>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</si>
  <si>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</si>
  <si>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</si>
  <si>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</si>
  <si>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</si>
  <si>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</si>
  <si>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</si>
  <si>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</si>
  <si>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</si>
  <si>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</si>
  <si>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</si>
  <si>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</si>
  <si>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</si>
  <si>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</si>
  <si>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</si>
  <si>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</si>
  <si>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</si>
  <si>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</si>
  <si>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</si>
  <si>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</si>
  <si>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</si>
  <si>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</si>
  <si>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</si>
  <si>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</si>
  <si>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</si>
  <si>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</si>
  <si>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</si>
  <si>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</si>
  <si>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</si>
  <si>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</si>
  <si>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</si>
  <si>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</si>
  <si>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</si>
  <si>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</si>
  <si>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</si>
  <si>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</si>
  <si>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</si>
  <si>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</si>
  <si>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</si>
  <si>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</si>
  <si>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</si>
  <si>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</si>
  <si>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</si>
  <si>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</si>
  <si>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</si>
  <si>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</si>
  <si>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</si>
  <si>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</si>
  <si>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</si>
  <si>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</si>
  <si>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</si>
  <si>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</si>
  <si>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</si>
  <si>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</si>
  <si>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</si>
  <si>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</si>
  <si>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</si>
  <si>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</si>
  <si>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</si>
  <si>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</si>
  <si>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</si>
  <si>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</si>
  <si>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</si>
  <si>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</si>
  <si>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</si>
  <si>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</si>
  <si>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</si>
  <si>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</si>
  <si>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</si>
  <si>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</si>
  <si>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</si>
  <si>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</si>
  <si>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</si>
  <si>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</si>
  <si>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</si>
  <si>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</si>
  <si>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</si>
  <si>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</si>
  <si>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</si>
  <si>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</si>
  <si>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</si>
  <si>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</si>
  <si>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</si>
  <si>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</si>
  <si>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</si>
  <si>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</si>
  <si>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</si>
  <si>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</si>
  <si>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</si>
  <si>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</si>
  <si>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</si>
  <si>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</si>
  <si>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</si>
  <si>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</si>
  <si>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</si>
  <si>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</si>
  <si>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</si>
  <si>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</si>
  <si>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</si>
  <si>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</si>
  <si>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</si>
  <si>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</si>
  <si>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</si>
  <si>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</si>
  <si>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</si>
  <si>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</si>
  <si>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</si>
  <si>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</si>
  <si>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</si>
  <si>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</si>
  <si>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</si>
  <si>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</si>
  <si>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</si>
  <si>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</si>
  <si>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</si>
  <si>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</si>
  <si>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</si>
  <si>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</si>
  <si>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</si>
  <si>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</si>
  <si>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</si>
  <si>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</si>
  <si>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</si>
  <si>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</si>
  <si>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</si>
  <si>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</si>
  <si>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</si>
  <si>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</si>
  <si>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</si>
  <si>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</si>
  <si>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</si>
  <si>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</si>
  <si>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</si>
  <si>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</si>
  <si>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</si>
  <si>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</si>
  <si>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</si>
  <si>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</si>
  <si>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</si>
  <si>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</si>
  <si>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</si>
  <si>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</si>
  <si>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</si>
  <si>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</si>
  <si>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</si>
  <si>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</si>
  <si>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</si>
  <si>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</si>
  <si>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</si>
  <si>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</si>
  <si>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</si>
  <si>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</si>
  <si>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</si>
  <si>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</si>
  <si>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</si>
  <si>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</si>
  <si>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</si>
  <si>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</si>
  <si>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</si>
  <si>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</si>
  <si>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</si>
  <si>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</si>
  <si>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</si>
  <si>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</si>
  <si>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</si>
  <si>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</si>
  <si>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</si>
  <si>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</si>
  <si>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</si>
  <si>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</si>
  <si>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</si>
  <si>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</si>
  <si>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</si>
  <si>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</si>
  <si>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</si>
  <si>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</si>
  <si>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</si>
  <si>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</si>
  <si>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</si>
  <si>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</si>
  <si>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</si>
  <si>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</si>
  <si>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</si>
  <si>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</si>
  <si>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</si>
  <si>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</si>
  <si>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</si>
  <si>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</si>
  <si>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</si>
  <si>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</si>
  <si>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</si>
  <si>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</si>
  <si>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</si>
  <si>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</si>
  <si>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</si>
  <si>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</si>
  <si>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</si>
  <si>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</si>
  <si>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</si>
  <si>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</si>
  <si>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</si>
  <si>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</si>
  <si>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</si>
  <si>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</si>
  <si>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</si>
  <si>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</si>
  <si>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</si>
  <si>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</si>
  <si>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</si>
  <si>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</si>
  <si>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</si>
  <si>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</si>
  <si>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</si>
  <si>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</si>
  <si>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</si>
  <si>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</si>
  <si>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</si>
  <si>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</si>
  <si>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</si>
  <si>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</si>
  <si>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</si>
  <si>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</si>
  <si>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</si>
  <si>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</si>
  <si>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</si>
  <si>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</si>
  <si>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</si>
  <si>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</si>
  <si>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</si>
  <si>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</si>
  <si>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</si>
  <si>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</si>
  <si>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</si>
  <si>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</si>
  <si>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</si>
  <si>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</si>
  <si>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</si>
  <si>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</si>
  <si>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</si>
  <si>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</si>
  <si>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</si>
  <si>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</si>
  <si>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</si>
  <si>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</si>
  <si>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</si>
  <si>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</si>
  <si>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</si>
  <si>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</si>
  <si>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</si>
  <si>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</si>
  <si>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</si>
  <si>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</si>
  <si>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</si>
  <si>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</si>
  <si>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</si>
  <si>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</si>
  <si>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</si>
  <si>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</si>
  <si>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</si>
  <si>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</si>
  <si>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</si>
  <si>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</si>
  <si>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</si>
  <si>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</si>
  <si>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</si>
  <si>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</si>
  <si>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</si>
  <si>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</si>
  <si>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</si>
  <si>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</si>
  <si>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</si>
  <si>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</si>
  <si>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</si>
  <si>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</si>
  <si>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</si>
  <si>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</si>
  <si>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</si>
  <si>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</si>
  <si>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</si>
  <si>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</si>
  <si>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</si>
  <si>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</si>
  <si>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</si>
  <si>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</si>
  <si>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</si>
  <si>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</si>
  <si>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</si>
  <si>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</si>
  <si>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</si>
  <si>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</si>
  <si>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</si>
  <si>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</si>
  <si>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</si>
  <si>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</si>
  <si>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</si>
  <si>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</si>
  <si>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</si>
  <si>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</si>
  <si>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</si>
  <si>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</si>
  <si>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</si>
  <si>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</si>
  <si>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</si>
  <si>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</si>
  <si>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</si>
  <si>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</si>
  <si>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</si>
  <si>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</si>
  <si>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</si>
  <si>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</si>
  <si>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</si>
  <si>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</si>
  <si>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</si>
  <si>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</si>
  <si>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</si>
  <si>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</si>
  <si>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</si>
  <si>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</si>
  <si>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</si>
  <si>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</si>
  <si>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</si>
  <si>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</si>
  <si>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</si>
  <si>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</si>
  <si>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</si>
  <si>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</si>
  <si>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</si>
  <si>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</si>
  <si>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</si>
  <si>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</si>
  <si>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</si>
  <si>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</si>
  <si>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</si>
  <si>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</si>
  <si>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</si>
  <si>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</si>
  <si>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</si>
  <si>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</si>
  <si>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</si>
  <si>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</si>
  <si>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</si>
  <si>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</si>
  <si>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</si>
  <si>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</si>
  <si>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</si>
  <si>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</si>
  <si>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</si>
  <si>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</si>
  <si>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</si>
  <si>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</si>
  <si>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</si>
  <si>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</si>
  <si>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</si>
  <si>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</si>
  <si>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</si>
  <si>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</si>
  <si>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</si>
  <si>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</si>
  <si>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</si>
  <si>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</si>
  <si>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</si>
  <si>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</si>
  <si>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</si>
  <si>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</si>
  <si>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</si>
  <si>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</si>
  <si>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</si>
  <si>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</si>
  <si>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</si>
  <si>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</si>
  <si>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</si>
  <si>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</si>
  <si>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</si>
  <si>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</si>
  <si>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</si>
  <si>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</si>
  <si>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</si>
  <si>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</si>
  <si>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</si>
  <si>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</si>
  <si>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</si>
  <si>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</si>
  <si>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</si>
  <si>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</si>
  <si>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</si>
  <si>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</si>
  <si>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</si>
  <si>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</si>
  <si>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</si>
  <si>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</si>
  <si>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</si>
  <si>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</si>
  <si>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</si>
  <si>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</si>
  <si>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</si>
  <si>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</si>
  <si>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</si>
  <si>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</si>
  <si>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</si>
  <si>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</si>
  <si>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</si>
  <si>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</si>
  <si>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</si>
  <si>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</si>
  <si>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</si>
  <si>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</si>
  <si>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</si>
  <si>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</si>
  <si>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</si>
  <si>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</si>
  <si>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</si>
  <si>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</si>
  <si>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</si>
  <si>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</si>
  <si>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</si>
  <si>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</si>
  <si>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</si>
  <si>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</si>
  <si>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</si>
  <si>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</si>
  <si>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</si>
  <si>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</si>
  <si>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</si>
  <si>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</si>
  <si>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</si>
  <si>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</si>
  <si>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</si>
  <si>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</si>
  <si>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</si>
  <si>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</si>
  <si>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</si>
  <si>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</si>
  <si>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</si>
  <si>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</si>
  <si>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</si>
  <si>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</si>
  <si>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</si>
  <si>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</si>
  <si>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</si>
  <si>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</si>
  <si>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</si>
  <si>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</si>
  <si>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</si>
  <si>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</si>
  <si>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</si>
  <si>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</si>
  <si>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</si>
  <si>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</si>
  <si>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</si>
  <si>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</si>
  <si>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</si>
  <si>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</si>
  <si>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</si>
  <si>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</si>
  <si>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</si>
  <si>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</si>
  <si>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</si>
  <si>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</si>
  <si>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</si>
  <si>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</si>
  <si>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</si>
  <si>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</si>
  <si>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</si>
  <si>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</si>
  <si>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</si>
  <si>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</si>
  <si>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</si>
  <si>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</si>
  <si>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</si>
  <si>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</si>
  <si>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</si>
  <si>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</si>
  <si>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</si>
  <si>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</si>
  <si>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</si>
  <si>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</si>
  <si>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</si>
  <si>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</si>
  <si>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</si>
  <si>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</si>
  <si>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</si>
  <si>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</si>
  <si>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</si>
  <si>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</si>
  <si>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</si>
  <si>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</si>
  <si>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</si>
  <si>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</si>
  <si>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</si>
  <si>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</si>
  <si>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</si>
  <si>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</si>
  <si>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</si>
  <si>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</si>
  <si>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</si>
  <si>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</si>
  <si>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</si>
  <si>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</si>
  <si>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</si>
  <si>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</si>
  <si>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</si>
  <si>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</si>
  <si>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</si>
  <si>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</si>
  <si>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</si>
  <si>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</si>
  <si>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</si>
  <si>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</si>
  <si>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</si>
  <si>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</si>
  <si>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</si>
  <si>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</si>
  <si>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</si>
  <si>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</si>
  <si>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</si>
  <si>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</si>
  <si>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</si>
  <si>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</si>
  <si>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</si>
  <si>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</si>
  <si>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</si>
  <si>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</si>
  <si>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</si>
  <si>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</si>
  <si>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</si>
  <si>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</si>
  <si>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</si>
  <si>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</si>
  <si>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</si>
  <si>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</si>
  <si>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</si>
  <si>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</si>
  <si>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</si>
  <si>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</si>
  <si>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</si>
  <si>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</si>
  <si>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</si>
  <si>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</si>
  <si>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</si>
  <si>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</si>
  <si>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</si>
  <si>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</si>
  <si>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</si>
  <si>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</si>
  <si>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</si>
  <si>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</si>
  <si>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</si>
  <si>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</si>
  <si>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</si>
  <si>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</si>
  <si>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</si>
  <si>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</si>
  <si>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</si>
  <si>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</si>
  <si>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</si>
  <si>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</si>
  <si>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</si>
  <si>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</si>
  <si>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</si>
  <si>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</si>
  <si>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</si>
  <si>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</si>
  <si>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</si>
  <si>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</si>
  <si>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</si>
  <si>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</si>
  <si>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</si>
  <si>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</si>
  <si>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</si>
  <si>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</si>
  <si>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</si>
  <si>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</si>
  <si>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</si>
  <si>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</si>
  <si>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</si>
  <si>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</si>
  <si>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</si>
  <si>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</si>
  <si>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</si>
  <si>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</si>
  <si>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</si>
  <si>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</si>
  <si>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</si>
  <si>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</si>
  <si>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</si>
  <si>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</si>
  <si>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</si>
  <si>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</si>
  <si>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</si>
  <si>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</si>
  <si>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</si>
  <si>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</si>
  <si>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</si>
  <si>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</si>
  <si>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</si>
  <si>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</si>
  <si>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</si>
  <si>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</si>
  <si>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</si>
  <si>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</si>
  <si>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</si>
  <si>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</si>
  <si>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</si>
  <si>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</si>
  <si>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</si>
  <si>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</si>
  <si>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</si>
  <si>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</si>
  <si>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</si>
  <si>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</si>
  <si>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</si>
  <si>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</si>
  <si>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</si>
  <si>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</si>
  <si>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</si>
  <si>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</si>
  <si>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</si>
  <si>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</si>
  <si>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</si>
  <si>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</si>
  <si>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</si>
  <si>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</si>
  <si>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</si>
  <si>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</si>
  <si>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</si>
  <si>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</si>
  <si>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</si>
  <si>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</si>
  <si>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</si>
  <si>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</si>
  <si>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</si>
  <si>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</si>
  <si>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</si>
  <si>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</si>
  <si>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</si>
  <si>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</si>
  <si>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</si>
  <si>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</si>
  <si>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</si>
  <si>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</si>
  <si>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</si>
  <si>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</si>
  <si>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</si>
  <si>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</si>
  <si>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</si>
  <si>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</si>
  <si>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</si>
  <si>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</si>
  <si>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</si>
  <si>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</si>
  <si>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</si>
  <si>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</si>
  <si>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</si>
  <si>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</si>
  <si>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</si>
  <si>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</si>
  <si>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</si>
  <si>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</si>
  <si>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</si>
  <si>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</si>
  <si>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</si>
  <si>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</si>
  <si>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</si>
  <si>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</si>
  <si>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</si>
  <si>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</si>
  <si>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</si>
  <si>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</si>
  <si>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</si>
  <si>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</si>
  <si>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</si>
  <si>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</si>
  <si>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</si>
  <si>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</si>
  <si>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</si>
  <si>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</si>
  <si>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</si>
  <si>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</si>
  <si>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</si>
  <si>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</si>
  <si>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</si>
  <si>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</si>
  <si>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</si>
  <si>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</si>
  <si>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</si>
  <si>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</si>
  <si>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</si>
  <si>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</si>
  <si>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</si>
  <si>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</si>
  <si>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</si>
  <si>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</si>
  <si>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</si>
  <si>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</si>
  <si>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</si>
  <si>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</si>
  <si>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</si>
  <si>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</si>
  <si>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</si>
  <si>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</si>
  <si>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</si>
  <si>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</si>
  <si>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</si>
  <si>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</si>
  <si>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</si>
  <si>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</si>
  <si>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</si>
  <si>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</si>
  <si>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</si>
  <si>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</si>
  <si>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</si>
  <si>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</si>
  <si>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</si>
  <si>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</si>
  <si>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</si>
  <si>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</si>
  <si>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</si>
  <si>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</si>
  <si>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</si>
  <si>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</si>
  <si>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</si>
  <si>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</si>
  <si>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</si>
  <si>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</si>
  <si>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</si>
  <si>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</si>
  <si>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</si>
  <si>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</si>
  <si>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</si>
  <si>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</si>
  <si>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</si>
  <si>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</si>
  <si>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</si>
  <si>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</si>
  <si>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</si>
  <si>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</si>
  <si>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</si>
  <si>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</si>
  <si>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</si>
  <si>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</si>
  <si>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</si>
  <si>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</si>
  <si>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</si>
  <si>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</si>
  <si>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</si>
  <si>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</si>
  <si>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</si>
  <si>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</si>
  <si>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</si>
  <si>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</si>
  <si>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</si>
  <si>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</si>
  <si>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</si>
  <si>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</si>
  <si>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</si>
  <si>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</si>
  <si>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</si>
  <si>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</si>
  <si>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</si>
  <si>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</si>
  <si>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</si>
  <si>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</si>
  <si>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</si>
  <si>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</si>
  <si>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</si>
  <si>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</si>
  <si>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</si>
  <si>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</si>
  <si>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</si>
  <si>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</si>
  <si>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</si>
  <si>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</si>
  <si>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</si>
  <si>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</si>
  <si>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</si>
  <si>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</si>
  <si>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</si>
  <si>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</si>
  <si>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</si>
  <si>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</si>
  <si>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</si>
  <si>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</si>
  <si>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</si>
  <si>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</si>
  <si>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</si>
  <si>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</si>
  <si>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</si>
  <si>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</si>
  <si>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</si>
  <si>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</si>
  <si>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</si>
  <si>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</si>
  <si>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</si>
  <si>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</si>
  <si>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</si>
  <si>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</si>
  <si>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</si>
  <si>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</si>
  <si>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</si>
  <si>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</si>
  <si>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</si>
  <si>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</si>
  <si>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</si>
  <si>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</si>
  <si>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</si>
  <si>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</si>
  <si>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</si>
  <si>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</si>
  <si>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</si>
  <si>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</si>
  <si>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</si>
  <si>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</si>
  <si>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</si>
  <si>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</si>
  <si>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</si>
  <si>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</si>
  <si>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</si>
  <si>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</si>
  <si>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</si>
  <si>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</si>
  <si>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</si>
  <si>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</si>
  <si>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</si>
  <si>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</si>
  <si>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</si>
  <si>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</si>
  <si>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</si>
  <si>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</si>
  <si>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</si>
  <si>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</si>
  <si>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</si>
  <si>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</si>
  <si>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</si>
  <si>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</si>
  <si>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</si>
  <si>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</si>
  <si>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</si>
  <si>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</si>
  <si>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</si>
  <si>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</si>
  <si>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</si>
  <si>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</si>
  <si>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</si>
  <si>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</si>
  <si>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</si>
  <si>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</si>
  <si>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</si>
  <si>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</si>
  <si>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</si>
  <si>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</si>
  <si>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</si>
  <si>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</si>
  <si>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</si>
  <si>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</si>
  <si>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</si>
  <si>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</si>
  <si>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</si>
  <si>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</si>
  <si>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</si>
  <si>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</si>
  <si>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</si>
  <si>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</si>
  <si>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</si>
  <si>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</si>
  <si>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</si>
  <si>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</si>
  <si>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</si>
  <si>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</si>
  <si>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</si>
  <si>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</si>
  <si>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</si>
  <si>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</si>
  <si>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</si>
  <si>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</si>
  <si>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</si>
  <si>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</si>
  <si>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</si>
  <si>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</si>
  <si>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</si>
  <si>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</si>
  <si>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</si>
  <si>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</si>
  <si>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</si>
  <si>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</si>
  <si>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</si>
  <si>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</si>
  <si>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</si>
  <si>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</si>
  <si>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</si>
  <si>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</si>
  <si>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</si>
  <si>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</si>
  <si>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</si>
  <si>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</si>
  <si>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</si>
  <si>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</si>
  <si>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</si>
  <si>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</si>
  <si>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</si>
  <si>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</si>
  <si>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</si>
  <si>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</si>
  <si>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</si>
  <si>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</si>
  <si>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</si>
  <si>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</si>
  <si>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</si>
  <si>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</si>
  <si>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</si>
  <si>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</si>
  <si>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</si>
  <si>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</si>
  <si>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</si>
  <si>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</si>
  <si>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</si>
  <si>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</si>
  <si>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</si>
  <si>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</si>
  <si>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</si>
  <si>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</si>
  <si>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</si>
  <si>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</si>
  <si>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</si>
  <si>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</si>
  <si>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</si>
  <si>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</si>
  <si>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</si>
  <si>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</si>
  <si>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</si>
  <si>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</si>
  <si>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</si>
  <si>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</si>
  <si>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</si>
  <si>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</si>
  <si>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</si>
  <si>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</si>
  <si>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</si>
  <si>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</si>
  <si>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</si>
  <si>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</si>
  <si>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</si>
  <si>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</si>
  <si>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</si>
  <si>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</si>
  <si>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</si>
  <si>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</si>
  <si>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</si>
  <si>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</si>
  <si>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</si>
  <si>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</si>
  <si>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</si>
  <si>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</si>
  <si>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</si>
  <si>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</si>
  <si>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</si>
  <si>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</si>
  <si>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</si>
  <si>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</si>
  <si>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</si>
  <si>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</si>
  <si>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</si>
  <si>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</si>
  <si>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</si>
  <si>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</si>
  <si>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</si>
  <si>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</si>
  <si>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</si>
  <si>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</si>
  <si>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</si>
  <si>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</si>
  <si>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</si>
  <si>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</si>
  <si>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</si>
  <si>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</si>
  <si>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</si>
  <si>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</si>
  <si>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</si>
  <si>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</si>
  <si>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</si>
  <si>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</si>
  <si>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</si>
  <si>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</si>
  <si>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</si>
  <si>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</si>
  <si>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</si>
  <si>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</si>
  <si>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</si>
  <si>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</si>
  <si>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</si>
  <si>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</si>
  <si>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</si>
  <si>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</si>
  <si>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</si>
  <si>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</si>
  <si>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</si>
  <si>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</si>
  <si>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</si>
  <si>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</si>
  <si>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</si>
  <si>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</si>
  <si>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</si>
  <si>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</si>
  <si>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</si>
  <si>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</si>
  <si>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</si>
  <si>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</si>
  <si>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</si>
  <si>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</si>
  <si>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</si>
  <si>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</si>
  <si>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</si>
  <si>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</si>
  <si>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</si>
  <si>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</si>
  <si>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</si>
  <si>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</si>
  <si>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</si>
  <si>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</si>
  <si>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</si>
  <si>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</si>
  <si>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</si>
  <si>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</si>
  <si>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</si>
  <si>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</si>
  <si>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</si>
  <si>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</si>
  <si>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</si>
  <si>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</si>
  <si>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</si>
  <si>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</si>
  <si>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</si>
  <si>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</si>
  <si>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</si>
  <si>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</si>
  <si>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</si>
  <si>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</si>
  <si>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</si>
  <si>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</si>
  <si>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</si>
  <si>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</si>
  <si>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</si>
  <si>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</si>
  <si>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</si>
  <si>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</si>
  <si>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</si>
  <si>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</si>
  <si>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</si>
  <si>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</si>
  <si>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</si>
  <si>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</si>
  <si>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</si>
  <si>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</si>
  <si>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</si>
  <si>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</si>
  <si>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</si>
  <si>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</si>
  <si>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</si>
  <si>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</si>
  <si>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</si>
  <si>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</si>
  <si>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</si>
  <si>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</si>
  <si>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</si>
  <si>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</si>
  <si>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</si>
  <si>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</si>
  <si>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</si>
  <si>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</si>
  <si>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</si>
  <si>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</si>
  <si>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</si>
  <si>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</si>
  <si>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</si>
  <si>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</si>
  <si>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</si>
  <si>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</si>
  <si>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</si>
  <si>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</si>
  <si>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</si>
  <si>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</si>
  <si>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</si>
  <si>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</si>
  <si>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</si>
  <si>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</si>
  <si>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</si>
  <si>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</si>
  <si>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</si>
  <si>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</si>
  <si>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</si>
  <si>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</si>
  <si>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</si>
  <si>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</si>
  <si>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</si>
  <si>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</si>
  <si>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</si>
  <si>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</si>
  <si>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</si>
  <si>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</si>
  <si>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</si>
  <si>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</si>
  <si>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</si>
  <si>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</si>
  <si>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</si>
  <si>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</si>
  <si>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</si>
  <si>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</si>
  <si>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</si>
  <si>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</si>
  <si>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</si>
  <si>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</si>
  <si>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</si>
  <si>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</si>
  <si>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</si>
  <si>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</si>
  <si>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</si>
  <si>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</si>
  <si>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</si>
  <si>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</si>
  <si>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</si>
  <si>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</si>
  <si>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</si>
  <si>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</si>
  <si>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</si>
  <si>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</si>
  <si>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</si>
  <si>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</si>
  <si>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</si>
  <si>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</si>
  <si>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</si>
  <si>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</si>
  <si>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</si>
  <si>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</si>
  <si>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</si>
  <si>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</si>
  <si>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</si>
  <si>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</si>
  <si>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</si>
  <si>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</si>
  <si>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</si>
  <si>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</si>
  <si>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</si>
  <si>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</si>
  <si>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</si>
  <si>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</si>
  <si>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</si>
  <si>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</si>
  <si>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</si>
  <si>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</si>
  <si>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</si>
  <si>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</si>
  <si>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</si>
  <si>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</si>
  <si>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</si>
  <si>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</si>
  <si>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</si>
  <si>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</si>
  <si>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</si>
  <si>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</si>
  <si>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</si>
  <si>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</si>
  <si>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</si>
  <si>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</si>
  <si>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</si>
  <si>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</si>
  <si>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</si>
  <si>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</si>
  <si>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</si>
  <si>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</si>
  <si>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</si>
  <si>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</si>
  <si>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</si>
  <si>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</si>
  <si>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</si>
  <si>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</si>
  <si>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</si>
  <si>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</si>
  <si>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</si>
  <si>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</si>
  <si>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</si>
  <si>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</si>
  <si>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</si>
  <si>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</si>
  <si>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</si>
  <si>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</si>
  <si>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</si>
  <si>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</si>
  <si>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</si>
  <si>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</si>
  <si>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</si>
  <si>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</si>
  <si>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</si>
  <si>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</si>
  <si>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</si>
  <si>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</si>
  <si>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</si>
  <si>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</si>
  <si>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</si>
  <si>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</si>
  <si>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</si>
  <si>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</si>
  <si>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</si>
  <si>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</si>
  <si>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</si>
  <si>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</si>
  <si>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</si>
  <si>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</si>
  <si>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</si>
  <si>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</si>
  <si>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</si>
  <si>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</si>
  <si>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</si>
  <si>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</si>
  <si>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</si>
  <si>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</si>
  <si>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</si>
  <si>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</si>
  <si>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</si>
  <si>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</si>
  <si>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</si>
  <si>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</si>
  <si>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</si>
  <si>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</si>
  <si>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</si>
  <si>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</si>
  <si>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</si>
  <si>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</si>
  <si>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</si>
  <si>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</si>
  <si>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</si>
  <si>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</si>
  <si>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</si>
  <si>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</si>
  <si>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</si>
  <si>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</si>
  <si>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</si>
  <si>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</si>
  <si>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</si>
  <si>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</si>
  <si>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</si>
  <si>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</si>
  <si>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</si>
  <si>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</si>
  <si>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</si>
  <si>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</si>
  <si>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</si>
  <si>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</si>
  <si>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</si>
  <si>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</si>
  <si>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</si>
  <si>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</si>
  <si>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</si>
  <si>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</si>
  <si>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</si>
  <si>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</si>
  <si>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</si>
  <si>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</si>
  <si>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</si>
  <si>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</si>
  <si>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</si>
  <si>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</si>
  <si>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</si>
  <si>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</si>
  <si>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</si>
  <si>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</si>
  <si>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</si>
  <si>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</si>
  <si>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</si>
  <si>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</si>
  <si>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</si>
  <si>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</si>
  <si>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</si>
  <si>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</si>
  <si>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</si>
  <si>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</si>
  <si>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</si>
  <si>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</si>
  <si>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</si>
  <si>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</si>
  <si>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</si>
  <si>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</si>
  <si>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</si>
  <si>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</si>
  <si>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</si>
  <si>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</si>
  <si>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</si>
  <si>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</si>
  <si>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</si>
  <si>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</si>
  <si>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</si>
  <si>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</si>
  <si>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</si>
  <si>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</si>
  <si>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</si>
  <si>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</si>
  <si>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</si>
  <si>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</si>
  <si>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</si>
  <si>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</si>
  <si>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</si>
  <si>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</si>
  <si>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</si>
  <si>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</si>
  <si>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</si>
  <si>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</si>
  <si>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</si>
  <si>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</si>
  <si>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</si>
  <si>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</si>
  <si>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</si>
  <si>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</si>
  <si>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</si>
  <si>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</si>
  <si>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</si>
  <si>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</si>
  <si>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</si>
  <si>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</si>
  <si>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</si>
  <si>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</si>
  <si>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</si>
  <si>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</si>
  <si>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</si>
  <si>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</si>
  <si>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</si>
  <si>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</si>
  <si>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</si>
  <si>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</si>
  <si>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</si>
  <si>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</si>
  <si>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</si>
  <si>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</si>
  <si>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</si>
  <si>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</si>
  <si>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</si>
  <si>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</si>
  <si>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</si>
  <si>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</si>
  <si>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</si>
  <si>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</si>
  <si>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</si>
  <si>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</si>
  <si>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</si>
  <si>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</si>
  <si>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</si>
  <si>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</si>
  <si>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</si>
  <si>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</si>
  <si>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</si>
  <si>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</si>
  <si>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</si>
  <si>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</si>
  <si>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</si>
  <si>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</si>
  <si>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</si>
  <si>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</si>
  <si>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</si>
  <si>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</si>
  <si>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</si>
  <si>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</si>
  <si>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</si>
  <si>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</si>
  <si>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</si>
  <si>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</si>
  <si>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</si>
  <si>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</si>
  <si>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</si>
  <si>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</si>
  <si>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</si>
  <si>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</si>
  <si>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</si>
  <si>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</si>
  <si>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</si>
  <si>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</si>
  <si>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</si>
  <si>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</si>
  <si>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</si>
  <si>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</si>
  <si>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</si>
  <si>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</si>
  <si>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</si>
  <si>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</si>
  <si>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</si>
  <si>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</si>
  <si>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</si>
  <si>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</si>
  <si>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</si>
  <si>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</si>
  <si>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</si>
  <si>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</si>
  <si>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</si>
  <si>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</si>
  <si>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</si>
  <si>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</si>
  <si>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</si>
  <si>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</si>
  <si>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</si>
  <si>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</si>
  <si>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</si>
  <si>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</si>
  <si>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</si>
  <si>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</si>
  <si>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</si>
  <si>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</si>
  <si>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</si>
  <si>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</si>
  <si>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</si>
  <si>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</si>
  <si>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</si>
  <si>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</si>
  <si>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</si>
  <si>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</si>
  <si>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</si>
  <si>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</si>
  <si>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</si>
  <si>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</si>
  <si>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</si>
  <si>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</si>
  <si>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</si>
  <si>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</si>
  <si>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</si>
  <si>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</si>
  <si>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</si>
  <si>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</si>
  <si>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</si>
  <si>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</si>
  <si>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</si>
  <si>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</si>
  <si>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</si>
  <si>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</si>
  <si>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</si>
  <si>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</si>
  <si>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</si>
  <si>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</si>
  <si>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</si>
  <si>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</si>
  <si>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</si>
  <si>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</si>
  <si>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</si>
  <si>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</si>
  <si>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</si>
  <si>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</si>
  <si>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</si>
  <si>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</si>
  <si>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</si>
  <si>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</si>
  <si>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</si>
  <si>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</si>
  <si>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</si>
  <si>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</si>
  <si>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</si>
  <si>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</si>
  <si>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</si>
  <si>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</si>
  <si>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</si>
  <si>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</si>
  <si>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</si>
  <si>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</si>
  <si>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</si>
  <si>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</si>
  <si>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</si>
  <si>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</si>
  <si>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</si>
  <si>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</si>
  <si>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</si>
  <si>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</si>
  <si>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</si>
  <si>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</si>
  <si>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</si>
  <si>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</si>
  <si>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</si>
  <si>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</si>
  <si>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</si>
  <si>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</si>
  <si>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</si>
  <si>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</si>
  <si>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</si>
  <si>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</si>
  <si>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</si>
  <si>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</si>
  <si>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</si>
  <si>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</si>
  <si>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</si>
  <si>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</si>
  <si>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</si>
  <si>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</si>
  <si>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</si>
  <si>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</si>
  <si>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</si>
  <si>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</si>
  <si>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</si>
  <si>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</si>
  <si>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</si>
  <si>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</si>
  <si>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</si>
  <si>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</si>
  <si>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</si>
  <si>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</si>
  <si>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</si>
  <si>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</si>
  <si>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</si>
  <si>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</si>
  <si>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</si>
  <si>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</si>
  <si>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</si>
  <si>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</si>
  <si>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</si>
  <si>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</si>
  <si>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</si>
  <si>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</si>
  <si>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</si>
  <si>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</si>
  <si>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</si>
  <si>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</si>
  <si>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</si>
  <si>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</si>
  <si>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</si>
  <si>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</si>
  <si>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</si>
  <si>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</si>
  <si>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</si>
  <si>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</si>
  <si>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</si>
  <si>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</si>
  <si>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</si>
  <si>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</si>
  <si>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</si>
  <si>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</si>
  <si>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</si>
  <si>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</si>
  <si>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</si>
  <si>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</si>
  <si>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</si>
  <si>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</si>
  <si>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</si>
  <si>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</si>
  <si>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</si>
  <si>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</si>
  <si>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</si>
  <si>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</si>
  <si>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</si>
  <si>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</si>
  <si>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</si>
  <si>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</si>
  <si>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</si>
  <si>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</si>
  <si>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</si>
  <si>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</si>
  <si>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</si>
  <si>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</si>
  <si>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</si>
  <si>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</si>
  <si>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</si>
  <si>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</si>
  <si>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</si>
  <si>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</si>
  <si>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</si>
  <si>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</si>
  <si>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</si>
  <si>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</si>
  <si>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</si>
  <si>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</si>
  <si>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</si>
  <si>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</si>
  <si>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</si>
  <si>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</si>
  <si>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</si>
  <si>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</si>
  <si>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</si>
  <si>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</si>
  <si>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</si>
  <si>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</si>
  <si>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</si>
  <si>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</si>
  <si>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</si>
  <si>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</si>
  <si>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</si>
  <si>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</si>
  <si>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</si>
  <si>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</si>
  <si>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</si>
  <si>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</si>
  <si>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</si>
  <si>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</si>
  <si>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</si>
  <si>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</si>
  <si>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</si>
  <si>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</si>
  <si>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</si>
  <si>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</si>
  <si>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</si>
  <si>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</si>
  <si>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</si>
  <si>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</si>
  <si>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</si>
  <si>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</si>
  <si>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</si>
  <si>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</si>
  <si>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</si>
  <si>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</si>
  <si>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</si>
  <si>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</si>
  <si>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</si>
  <si>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</si>
  <si>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</si>
  <si>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</si>
  <si>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</si>
  <si>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</si>
  <si>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</si>
  <si>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</si>
  <si>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</si>
  <si>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</si>
  <si>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</si>
  <si>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</si>
  <si>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</si>
  <si>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</si>
  <si>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</si>
  <si>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</si>
  <si>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</si>
  <si>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</si>
  <si>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</si>
  <si>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</si>
  <si>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</si>
  <si>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</si>
  <si>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</si>
  <si>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</si>
  <si>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</si>
  <si>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</si>
  <si>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</si>
  <si>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</si>
  <si>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</si>
  <si>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</si>
  <si>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</si>
  <si>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</si>
  <si>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</si>
  <si>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</si>
  <si>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</si>
  <si>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</si>
  <si>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</si>
  <si>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</si>
  <si>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</si>
  <si>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</si>
  <si>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</si>
  <si>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</si>
  <si>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</si>
  <si>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</si>
  <si>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</si>
  <si>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</si>
  <si>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</si>
  <si>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</si>
  <si>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</si>
  <si>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</si>
  <si>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</si>
  <si>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</si>
  <si>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</si>
  <si>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</si>
  <si>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</si>
  <si>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</si>
  <si>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</si>
  <si>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</si>
  <si>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</si>
  <si>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</si>
  <si>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</si>
  <si>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</si>
  <si>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</si>
  <si>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</si>
  <si>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</si>
  <si>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</si>
  <si>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</si>
  <si>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</si>
  <si>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</si>
  <si>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</si>
  <si>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</si>
  <si>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</si>
  <si>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</si>
  <si>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</si>
  <si>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</si>
  <si>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</si>
  <si>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</si>
  <si>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</si>
  <si>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</si>
  <si>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</si>
  <si>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</si>
  <si>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</si>
  <si>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</si>
  <si>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</si>
  <si>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</si>
  <si>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</si>
  <si>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</si>
  <si>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</si>
  <si>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</si>
  <si>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</si>
  <si>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</si>
  <si>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</si>
  <si>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</si>
  <si>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</si>
  <si>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</si>
  <si>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</si>
  <si>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</si>
  <si>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</si>
  <si>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</si>
  <si>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</si>
  <si>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</si>
  <si>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</si>
  <si>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</si>
  <si>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</si>
  <si>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</si>
  <si>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</si>
  <si>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</si>
  <si>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</si>
  <si>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</si>
  <si>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</si>
  <si>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</si>
  <si>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</si>
  <si>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</si>
  <si>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</si>
  <si>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</si>
  <si>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</si>
  <si>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</si>
  <si>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</si>
  <si>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</si>
  <si>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</si>
  <si>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</si>
  <si>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</si>
  <si>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</si>
  <si>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</si>
  <si>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</si>
  <si>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</si>
  <si>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</si>
  <si>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</si>
  <si>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</si>
  <si>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</si>
  <si>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</si>
  <si>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</si>
  <si>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</si>
  <si>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</si>
  <si>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</si>
  <si>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</si>
  <si>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</si>
  <si>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</si>
  <si>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</si>
  <si>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</si>
  <si>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</si>
  <si>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</si>
  <si>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</si>
  <si>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</si>
  <si>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</si>
  <si>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</si>
  <si>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</si>
  <si>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</si>
  <si>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</si>
  <si>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</si>
  <si>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</si>
  <si>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</si>
  <si>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</si>
  <si>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</si>
  <si>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</si>
  <si>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</si>
  <si>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</si>
  <si>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</si>
  <si>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</si>
  <si>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</si>
  <si>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</si>
  <si>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</si>
  <si>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</si>
  <si>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</si>
  <si>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</si>
  <si>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</si>
  <si>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</si>
  <si>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</si>
  <si>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</si>
  <si>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</si>
  <si>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</si>
  <si>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</si>
  <si>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</si>
  <si>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</si>
  <si>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</si>
  <si>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</si>
  <si>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</si>
  <si>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</si>
  <si>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</si>
  <si>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</si>
  <si>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</si>
  <si>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</si>
  <si>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</si>
  <si>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</si>
  <si>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</si>
  <si>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</si>
  <si>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</si>
  <si>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</si>
  <si>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</si>
  <si>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</si>
  <si>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</si>
  <si>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</si>
  <si>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</si>
  <si>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</si>
  <si>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</si>
  <si>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</si>
  <si>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</si>
  <si>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</si>
  <si>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</si>
  <si>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</si>
  <si>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</si>
  <si>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</si>
  <si>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</si>
  <si>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</si>
  <si>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</si>
  <si>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</si>
  <si>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</si>
  <si>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</si>
  <si>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</si>
  <si>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</si>
  <si>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</si>
  <si>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</si>
  <si>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</si>
  <si>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</si>
  <si>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</si>
  <si>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</si>
  <si>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</si>
  <si>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</si>
  <si>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</si>
  <si>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</si>
  <si>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</si>
  <si>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</si>
  <si>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</si>
  <si>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</si>
  <si>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</si>
  <si>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</si>
  <si>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</si>
  <si>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</si>
  <si>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</si>
  <si>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</si>
  <si>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</si>
  <si>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</si>
  <si>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</si>
  <si>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</si>
  <si>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</si>
  <si>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</si>
  <si>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</si>
  <si>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</si>
  <si>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</si>
  <si>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</si>
  <si>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</si>
  <si>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</si>
  <si>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</si>
  <si>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</si>
  <si>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</si>
  <si>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</si>
  <si>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</si>
  <si>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</si>
  <si>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</si>
  <si>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</si>
  <si>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</si>
  <si>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</si>
  <si>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</si>
  <si>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</si>
  <si>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</si>
  <si>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</si>
  <si>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</si>
  <si>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</si>
  <si>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</si>
  <si>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</si>
  <si>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</si>
  <si>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</si>
  <si>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</si>
  <si>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</si>
  <si>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</si>
  <si>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</si>
  <si>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</si>
  <si>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</si>
  <si>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</si>
  <si>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</si>
  <si>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</si>
  <si>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</si>
  <si>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</si>
  <si>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</si>
  <si>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</si>
  <si>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</si>
  <si>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</si>
  <si>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</si>
  <si>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</si>
  <si>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</si>
  <si>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</si>
  <si>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</si>
  <si>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</si>
  <si>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</si>
  <si>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</si>
  <si>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</si>
  <si>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</si>
  <si>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</si>
  <si>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</si>
  <si>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</si>
  <si>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</si>
  <si>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</si>
  <si>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</si>
  <si>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</si>
  <si>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</si>
  <si>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</si>
  <si>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</si>
  <si>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</si>
  <si>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</si>
  <si>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</si>
  <si>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</si>
  <si>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</si>
  <si>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</si>
  <si>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</si>
  <si>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</si>
  <si>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</si>
  <si>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</si>
  <si>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</si>
  <si>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</si>
  <si>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</si>
  <si>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</si>
  <si>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</si>
  <si>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</si>
  <si>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</si>
  <si>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</si>
  <si>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</si>
  <si>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</si>
  <si>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</si>
  <si>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</si>
  <si>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</si>
  <si>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</si>
  <si>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</si>
  <si>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</si>
  <si>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</si>
  <si>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</si>
  <si>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</si>
  <si>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</si>
  <si>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</si>
  <si>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</si>
  <si>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</si>
  <si>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</si>
  <si>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</si>
  <si>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</si>
  <si>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</si>
  <si>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</si>
  <si>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</si>
  <si>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</si>
  <si>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</si>
  <si>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</si>
  <si>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</si>
  <si>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</si>
  <si>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</si>
  <si>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</si>
  <si>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</si>
  <si>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</si>
  <si>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</si>
  <si>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</si>
  <si>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</si>
  <si>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</si>
  <si>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</si>
  <si>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</si>
  <si>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</si>
  <si>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</si>
  <si>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</si>
  <si>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</si>
  <si>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</si>
  <si>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</si>
  <si>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</si>
  <si>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</si>
  <si>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</si>
  <si>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</si>
  <si>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</si>
  <si>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</si>
  <si>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</si>
  <si>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</si>
  <si>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</si>
  <si>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</si>
  <si>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</si>
  <si>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</si>
  <si>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</si>
  <si>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</si>
  <si>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</si>
  <si>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</si>
  <si>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</si>
  <si>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</si>
  <si>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</si>
  <si>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</si>
  <si>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</si>
  <si>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</si>
  <si>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</si>
  <si>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</si>
  <si>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</si>
  <si>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</si>
  <si>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</si>
  <si>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</si>
  <si>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</si>
  <si>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</si>
  <si>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</si>
  <si>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</si>
  <si>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</si>
  <si>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</si>
  <si>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</si>
  <si>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</si>
  <si>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</si>
  <si>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</si>
  <si>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</si>
  <si>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</si>
  <si>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</si>
  <si>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</si>
  <si>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</si>
  <si>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</si>
  <si>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</si>
  <si>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</si>
  <si>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</si>
  <si>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</si>
  <si>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</si>
  <si>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</si>
  <si>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</si>
  <si>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</si>
  <si>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</si>
  <si>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</si>
  <si>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</si>
  <si>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</si>
  <si>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</si>
  <si>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</si>
  <si>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</si>
  <si>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</si>
  <si>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</si>
  <si>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</si>
  <si>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</si>
  <si>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</si>
  <si>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</si>
  <si>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</si>
  <si>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</si>
  <si>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</si>
  <si>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</si>
  <si>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</si>
  <si>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</si>
  <si>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</si>
  <si>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</si>
  <si>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</si>
  <si>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</si>
  <si>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</si>
  <si>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</si>
  <si>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</si>
  <si>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</si>
  <si>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</si>
  <si>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</si>
  <si>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</si>
  <si>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</si>
  <si>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</si>
  <si>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</si>
  <si>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</si>
  <si>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</si>
  <si>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</si>
  <si>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</si>
  <si>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</si>
  <si>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</si>
  <si>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</si>
  <si>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</si>
  <si>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</si>
  <si>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</si>
  <si>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</si>
  <si>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</si>
  <si>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</si>
  <si>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</si>
  <si>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</si>
  <si>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</si>
  <si>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</si>
  <si>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</si>
  <si>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</si>
  <si>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</si>
  <si>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</si>
  <si>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</si>
  <si>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</si>
  <si>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</si>
  <si>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</si>
  <si>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</si>
  <si>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</si>
  <si>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</si>
  <si>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</si>
  <si>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</si>
  <si>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</si>
  <si>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</si>
  <si>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</si>
  <si>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</si>
  <si>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</si>
  <si>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</si>
  <si>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</si>
  <si>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</si>
  <si>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</si>
  <si>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</si>
  <si>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</si>
  <si>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</si>
  <si>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</si>
  <si>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</si>
  <si>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</si>
  <si>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</si>
  <si>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</si>
  <si>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</si>
  <si>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</si>
  <si>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</si>
  <si>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</si>
  <si>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</si>
  <si>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</si>
  <si>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</si>
  <si>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</si>
  <si>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</si>
  <si>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</si>
  <si>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</si>
  <si>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</si>
  <si>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</si>
  <si>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</si>
  <si>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</si>
  <si>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</si>
  <si>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</si>
  <si>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</si>
  <si>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</si>
  <si>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</si>
  <si>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</si>
  <si>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</si>
  <si>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</si>
  <si>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</si>
  <si>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</si>
  <si>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</si>
  <si>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</si>
  <si>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</si>
  <si>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</si>
  <si>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</si>
  <si>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</si>
  <si>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</si>
  <si>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</si>
  <si>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</si>
  <si>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</si>
  <si>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</si>
  <si>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</si>
  <si>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</si>
  <si>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</si>
  <si>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</si>
  <si>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</si>
  <si>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</si>
  <si>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</si>
  <si>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</si>
  <si>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</si>
  <si>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</si>
  <si>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</si>
  <si>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</si>
  <si>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</si>
  <si>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</si>
  <si>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</si>
  <si>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</si>
  <si>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</si>
  <si>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</si>
  <si>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</si>
  <si>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</si>
  <si>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</si>
  <si>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</si>
  <si>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</si>
  <si>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</si>
  <si>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</si>
  <si>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</si>
  <si>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</si>
  <si>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</si>
  <si>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</si>
  <si>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</si>
  <si>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</si>
  <si>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</si>
  <si>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</si>
  <si>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</si>
  <si>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</si>
  <si>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</si>
  <si>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</si>
  <si>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</si>
  <si>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</si>
  <si>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</si>
  <si>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</si>
  <si>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</si>
  <si>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</si>
  <si>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</si>
  <si>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</si>
  <si>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</si>
  <si>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</si>
  <si>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</si>
  <si>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</si>
  <si>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</si>
  <si>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</si>
  <si>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</si>
  <si>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</si>
  <si>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</si>
  <si>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</si>
  <si>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</si>
  <si>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</si>
  <si>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</si>
  <si>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</si>
  <si>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</si>
  <si>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</si>
  <si>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</si>
  <si>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</si>
  <si>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</si>
  <si>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</si>
  <si>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</si>
  <si>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</si>
  <si>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</si>
  <si>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</si>
  <si>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</si>
  <si>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</si>
  <si>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</si>
  <si>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</si>
  <si>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</si>
  <si>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</si>
  <si>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</si>
  <si>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</si>
  <si>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</si>
  <si>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</si>
  <si>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</si>
  <si>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</si>
  <si>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</si>
  <si>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</si>
  <si>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</si>
  <si>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</si>
  <si>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</si>
  <si>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</si>
  <si>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</si>
  <si>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</si>
  <si>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</si>
  <si>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</si>
  <si>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</si>
  <si>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</si>
  <si>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</si>
  <si>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</si>
  <si>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</si>
  <si>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</si>
  <si>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</si>
  <si>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</si>
  <si>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</si>
  <si>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</si>
  <si>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</si>
  <si>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</si>
  <si>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</si>
  <si>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</si>
  <si>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</si>
  <si>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</si>
  <si>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</si>
  <si>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</si>
  <si>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</si>
  <si>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</si>
  <si>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</si>
  <si>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</si>
  <si>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</si>
  <si>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</si>
  <si>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</si>
  <si>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</si>
  <si>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</si>
  <si>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</si>
  <si>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</si>
  <si>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</si>
  <si>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</si>
  <si>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</si>
  <si>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</si>
  <si>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</si>
  <si>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</si>
  <si>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</si>
  <si>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</si>
  <si>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</si>
  <si>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</si>
  <si>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</si>
  <si>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</si>
  <si>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</si>
  <si>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</si>
  <si>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</si>
  <si>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</si>
  <si>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</si>
  <si>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</si>
  <si>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</si>
  <si>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</si>
  <si>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</si>
  <si>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</si>
  <si>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</si>
  <si>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</si>
  <si>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</si>
  <si>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</si>
  <si>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</si>
  <si>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</si>
  <si>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</si>
  <si>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</si>
  <si>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</si>
  <si>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</si>
  <si>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</si>
  <si>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</si>
  <si>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</si>
  <si>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</si>
  <si>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</si>
  <si>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</si>
  <si>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</si>
  <si>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</si>
  <si>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</si>
  <si>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</si>
  <si>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</si>
  <si>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</si>
  <si>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</si>
  <si>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</si>
  <si>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</si>
  <si>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</si>
  <si>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</si>
  <si>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</si>
  <si>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</si>
  <si>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</si>
  <si>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</si>
  <si>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</si>
  <si>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</si>
  <si>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</si>
  <si>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</si>
  <si>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</si>
  <si>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</si>
  <si>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</si>
  <si>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</si>
  <si>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</si>
  <si>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</si>
  <si>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</si>
  <si>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</si>
  <si>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</si>
  <si>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</si>
  <si>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</si>
  <si>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</si>
  <si>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</si>
  <si>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</si>
  <si>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</si>
  <si>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</si>
  <si>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</si>
  <si>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</si>
  <si>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</si>
  <si>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</si>
  <si>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</si>
  <si>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</si>
  <si>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</si>
  <si>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</si>
  <si>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</si>
  <si>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</si>
  <si>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</si>
  <si>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</si>
  <si>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</si>
  <si>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</si>
  <si>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</si>
  <si>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</si>
  <si>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</si>
  <si>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</si>
  <si>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</si>
  <si>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</si>
  <si>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</si>
  <si>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</si>
  <si>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</si>
  <si>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</si>
  <si>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</si>
  <si>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</si>
  <si>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</si>
  <si>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</si>
  <si>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</si>
  <si>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</si>
  <si>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</si>
  <si>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</si>
  <si>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</si>
  <si>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</si>
  <si>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</si>
  <si>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</si>
  <si>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</si>
  <si>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</si>
  <si>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</si>
  <si>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</si>
  <si>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</si>
  <si>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</si>
  <si>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</si>
  <si>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</si>
  <si>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</si>
  <si>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</si>
  <si>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</si>
  <si>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</si>
  <si>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</si>
  <si>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</si>
  <si>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</si>
  <si>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</si>
  <si>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</si>
  <si>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</si>
  <si>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</si>
  <si>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</si>
  <si>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</si>
  <si>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</si>
  <si>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</si>
  <si>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</si>
  <si>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</si>
  <si>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</si>
  <si>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</si>
  <si>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</si>
  <si>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</si>
  <si>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</si>
  <si>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</si>
  <si>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</si>
  <si>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</si>
  <si>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</si>
  <si>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</si>
  <si>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</si>
  <si>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</si>
  <si>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</si>
  <si>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</si>
  <si>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</si>
  <si>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</si>
  <si>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</si>
  <si>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</si>
  <si>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</si>
  <si>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</si>
  <si>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</si>
  <si>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</si>
  <si>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</si>
  <si>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</si>
  <si>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</si>
  <si>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</si>
  <si>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</si>
  <si>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</si>
  <si>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</si>
  <si>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</si>
  <si>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</si>
  <si>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</si>
  <si>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</si>
  <si>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</si>
  <si>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</si>
  <si>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</si>
  <si>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</si>
  <si>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</si>
  <si>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</si>
  <si>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</si>
  <si>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</si>
  <si>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</si>
  <si>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</si>
  <si>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</si>
  <si>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</si>
  <si>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</si>
  <si>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</si>
  <si>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</si>
  <si>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</si>
  <si>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</si>
  <si>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</si>
  <si>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</si>
  <si>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</si>
  <si>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</si>
  <si>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</si>
  <si>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</si>
  <si>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</si>
  <si>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</si>
  <si>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</si>
  <si>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</si>
  <si>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</si>
  <si>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</si>
  <si>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</si>
  <si>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</si>
  <si>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</si>
  <si>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</si>
  <si>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</si>
  <si>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</si>
  <si>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</si>
  <si>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</si>
  <si>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</si>
  <si>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</si>
  <si>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</si>
  <si>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</si>
  <si>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</si>
  <si>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</si>
  <si>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</si>
  <si>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</si>
  <si>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</si>
  <si>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</si>
  <si>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</si>
  <si>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</si>
  <si>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</si>
  <si>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</si>
  <si>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</si>
  <si>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</si>
  <si>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</si>
  <si>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</si>
  <si>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</si>
  <si>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</si>
  <si>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</si>
  <si>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</si>
  <si>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</si>
  <si>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</si>
  <si>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</si>
  <si>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</si>
  <si>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</si>
  <si>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</si>
  <si>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</si>
  <si>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</si>
  <si>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</si>
  <si>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</si>
  <si>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</si>
  <si>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</si>
  <si>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</si>
  <si>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</si>
  <si>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</si>
  <si>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</si>
  <si>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</si>
  <si>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</si>
  <si>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</si>
  <si>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</si>
  <si>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</si>
  <si>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</si>
  <si>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</si>
  <si>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</si>
  <si>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</si>
  <si>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</si>
  <si>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</si>
  <si>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</si>
  <si>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</si>
  <si>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</si>
  <si>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</si>
  <si>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</si>
  <si>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</si>
  <si>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</si>
  <si>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</si>
  <si>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</si>
  <si>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</si>
  <si>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</si>
  <si>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</si>
  <si>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</si>
  <si>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</si>
  <si>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</si>
  <si>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</si>
  <si>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</si>
  <si>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</si>
  <si>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</si>
  <si>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</si>
  <si>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</si>
  <si>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</si>
  <si>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</si>
  <si>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</si>
  <si>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</si>
  <si>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</si>
  <si>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</si>
  <si>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</si>
  <si>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</si>
  <si>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</si>
  <si>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</si>
  <si>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</si>
  <si>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</si>
  <si>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</si>
  <si>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</si>
  <si>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</si>
  <si>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</si>
  <si>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</si>
  <si>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</si>
  <si>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</si>
  <si>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</si>
  <si>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</si>
  <si>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</si>
  <si>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</si>
  <si>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</si>
  <si>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</si>
  <si>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</si>
  <si>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</si>
  <si>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</si>
  <si>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</si>
  <si>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</si>
  <si>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</si>
  <si>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</si>
  <si>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</si>
  <si>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</si>
  <si>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</si>
  <si>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</si>
  <si>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</si>
  <si>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</si>
  <si>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</si>
  <si>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</si>
  <si>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</si>
  <si>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</si>
  <si>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</si>
  <si>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</si>
  <si>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</si>
  <si>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</si>
  <si>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</si>
  <si>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</si>
  <si>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</si>
  <si>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</si>
  <si>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</si>
  <si>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</si>
  <si>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</si>
  <si>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</si>
  <si>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</si>
  <si>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</si>
  <si>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</si>
  <si>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</si>
  <si>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</si>
  <si>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</si>
  <si>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</si>
  <si>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</si>
  <si>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</si>
  <si>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</si>
  <si>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</si>
  <si>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</si>
  <si>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</si>
  <si>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</si>
  <si>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</si>
  <si>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</si>
  <si>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</si>
  <si>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</si>
  <si>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</si>
  <si>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</si>
  <si>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</si>
  <si>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</si>
  <si>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</si>
  <si>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</si>
  <si>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</si>
  <si>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</si>
  <si>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</si>
  <si>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</si>
  <si>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</si>
  <si>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</si>
  <si>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</si>
  <si>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</si>
  <si>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</si>
  <si>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</si>
  <si>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</si>
  <si>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</si>
  <si>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</si>
  <si>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</si>
  <si>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</si>
  <si>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</si>
  <si>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</si>
  <si>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</si>
  <si>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</si>
  <si>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</si>
  <si>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</si>
  <si>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</si>
  <si>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</si>
  <si>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</si>
  <si>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</si>
  <si>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</si>
  <si>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</si>
  <si>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</si>
  <si>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</si>
  <si>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</si>
  <si>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</si>
  <si>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</si>
  <si>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</si>
  <si>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</si>
  <si>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</si>
  <si>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</si>
  <si>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</si>
  <si>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</si>
  <si>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</si>
  <si>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</si>
  <si>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</si>
  <si>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</si>
  <si>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</si>
  <si>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</si>
  <si>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</si>
  <si>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</si>
  <si>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</si>
  <si>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</si>
  <si>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</si>
  <si>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</si>
  <si>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</si>
  <si>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</si>
  <si>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</si>
  <si>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</si>
  <si>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</si>
  <si>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</si>
  <si>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</si>
  <si>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</si>
  <si>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</si>
  <si>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</si>
  <si>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</si>
  <si>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</si>
  <si>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</si>
  <si>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</si>
  <si>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</si>
  <si>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</si>
  <si>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</si>
  <si>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</si>
  <si>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</si>
  <si>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</si>
  <si>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</si>
  <si>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</si>
  <si>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</si>
  <si>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</si>
  <si>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</si>
  <si>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</si>
  <si>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</si>
  <si>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</si>
  <si>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</si>
  <si>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</si>
  <si>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</si>
  <si>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</si>
  <si>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</si>
  <si>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</si>
  <si>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</si>
  <si>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</si>
  <si>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</si>
  <si>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</si>
  <si>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</si>
  <si>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</si>
  <si>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</si>
  <si>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</si>
  <si>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</si>
  <si>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</si>
  <si>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</si>
  <si>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</si>
  <si>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</si>
  <si>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</si>
  <si>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</si>
  <si>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</si>
  <si>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</si>
  <si>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</si>
  <si>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</si>
  <si>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</si>
  <si>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</si>
  <si>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</si>
  <si>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</si>
  <si>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</si>
  <si>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</si>
  <si>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</si>
  <si>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</si>
  <si>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</si>
  <si>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</si>
  <si>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</si>
  <si>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</si>
  <si>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</si>
  <si>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</si>
  <si>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</si>
  <si>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</si>
  <si>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</si>
  <si>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</si>
  <si>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</si>
  <si>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</si>
  <si>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</si>
  <si>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</si>
  <si>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</si>
  <si>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</si>
  <si>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</si>
  <si>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</si>
  <si>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</si>
  <si>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</si>
  <si>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</si>
  <si>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</si>
  <si>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</si>
  <si>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</si>
  <si>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</si>
  <si>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</si>
  <si>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</si>
  <si>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</si>
  <si>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</si>
  <si>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</si>
  <si>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</si>
  <si>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</si>
  <si>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</si>
  <si>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</si>
  <si>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</si>
  <si>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</si>
  <si>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</si>
  <si>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</si>
  <si>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</si>
  <si>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</si>
  <si>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</si>
  <si>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</si>
  <si>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</si>
  <si>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</si>
  <si>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</si>
  <si>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</si>
  <si>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</si>
  <si>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</si>
  <si>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</si>
  <si>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</si>
  <si>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</si>
  <si>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</si>
  <si>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</si>
  <si>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</si>
  <si>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</si>
  <si>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</si>
  <si>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</si>
  <si>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</si>
  <si>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</si>
  <si>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</si>
  <si>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</si>
  <si>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</si>
  <si>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</si>
  <si>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</si>
  <si>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</si>
  <si>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</si>
  <si>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</si>
  <si>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</si>
  <si>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</si>
  <si>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</si>
  <si>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</si>
  <si>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</si>
  <si>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</si>
  <si>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</si>
  <si>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</si>
  <si>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</si>
  <si>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</si>
  <si>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</si>
  <si>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</si>
  <si>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</si>
  <si>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</si>
  <si>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</si>
  <si>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</si>
  <si>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</si>
  <si>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</si>
  <si>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</si>
  <si>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</si>
  <si>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</si>
  <si>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</si>
  <si>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</si>
  <si>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</si>
  <si>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</si>
  <si>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</si>
  <si>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</si>
  <si>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</si>
  <si>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</si>
  <si>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</si>
  <si>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</si>
  <si>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</si>
  <si>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</si>
  <si>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</si>
  <si>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</si>
  <si>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</si>
  <si>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</si>
  <si>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</si>
  <si>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</si>
  <si>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</si>
  <si>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</si>
  <si>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</si>
  <si>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</si>
  <si>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</si>
  <si>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</si>
  <si>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</si>
  <si>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</si>
  <si>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</si>
  <si>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</si>
  <si>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</si>
  <si>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</si>
  <si>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</si>
  <si>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</si>
  <si>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</si>
  <si>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</si>
  <si>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</si>
  <si>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</si>
  <si>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</si>
  <si>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</si>
  <si>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</si>
  <si>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</si>
  <si>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</si>
  <si>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</si>
  <si>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</si>
  <si>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</si>
  <si>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</si>
  <si>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</si>
  <si>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</si>
  <si>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</si>
  <si>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</si>
  <si>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</si>
  <si>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</si>
  <si>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</si>
  <si>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</si>
  <si>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</si>
  <si>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</si>
  <si>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</si>
  <si>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</si>
  <si>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</si>
  <si>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</si>
  <si>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</si>
  <si>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</si>
  <si>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</si>
  <si>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</si>
  <si>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</si>
  <si>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</si>
  <si>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</si>
  <si>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</si>
  <si>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</si>
  <si>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</si>
  <si>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</si>
  <si>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</si>
  <si>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</si>
  <si>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</si>
  <si>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</si>
  <si>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</si>
  <si>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</si>
  <si>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</si>
  <si>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</si>
  <si>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</si>
  <si>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</si>
  <si>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</si>
  <si>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</si>
  <si>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</si>
  <si>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</si>
  <si>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</si>
  <si>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</si>
  <si>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</si>
  <si>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</si>
  <si>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</si>
  <si>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</si>
  <si>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</si>
  <si>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</si>
  <si>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</si>
  <si>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</si>
  <si>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</si>
  <si>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</si>
  <si>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</si>
  <si>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</si>
  <si>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</si>
  <si>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</si>
  <si>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</si>
  <si>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</si>
  <si>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</si>
  <si>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</si>
  <si>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</si>
  <si>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</si>
  <si>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</si>
  <si>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</si>
  <si>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</si>
  <si>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</si>
  <si>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</si>
  <si>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</si>
  <si>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</si>
  <si>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</si>
  <si>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</si>
  <si>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</si>
  <si>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</si>
  <si>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</si>
  <si>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</si>
  <si>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</si>
  <si>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</si>
  <si>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</si>
  <si>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</si>
  <si>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</si>
  <si>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</si>
  <si>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</si>
  <si>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</si>
  <si>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</si>
  <si>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</si>
  <si>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</si>
  <si>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</si>
  <si>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</si>
  <si>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</si>
  <si>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</si>
  <si>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</si>
  <si>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</si>
  <si>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</si>
  <si>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</si>
  <si>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</si>
  <si>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</si>
  <si>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</si>
  <si>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</si>
  <si>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</si>
  <si>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</si>
  <si>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</si>
  <si>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</si>
  <si>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</si>
  <si>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</si>
  <si>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</si>
  <si>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</si>
  <si>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</si>
  <si>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</si>
  <si>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</si>
  <si>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</si>
  <si>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</si>
  <si>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</si>
  <si>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</si>
  <si>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</si>
  <si>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</si>
  <si>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</si>
  <si>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</si>
  <si>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</si>
  <si>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</si>
  <si>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</si>
  <si>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</si>
  <si>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</si>
  <si>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</si>
  <si>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</si>
  <si>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</si>
  <si>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</si>
  <si>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</si>
  <si>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</si>
  <si>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</si>
  <si>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</si>
  <si>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</si>
  <si>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</si>
  <si>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</si>
  <si>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</si>
  <si>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</si>
  <si>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</si>
  <si>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</si>
  <si>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</si>
  <si>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</si>
  <si>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</si>
  <si>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</si>
  <si>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</si>
  <si>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</si>
  <si>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</si>
  <si>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</si>
  <si>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</si>
  <si>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</si>
  <si>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</si>
  <si>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</si>
  <si>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</si>
  <si>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</si>
  <si>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</si>
  <si>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</si>
  <si>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</si>
  <si>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</si>
  <si>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</si>
  <si>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</si>
  <si>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</si>
  <si>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</si>
  <si>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</si>
  <si>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</si>
  <si>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</si>
  <si>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</si>
  <si>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</si>
  <si>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</si>
  <si>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</si>
  <si>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</si>
  <si>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</si>
  <si>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</si>
  <si>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</si>
  <si>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</si>
  <si>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</si>
  <si>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</si>
  <si>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</si>
  <si>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</si>
  <si>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</si>
  <si>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</si>
  <si>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</si>
  <si>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</si>
  <si>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</si>
  <si>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</si>
  <si>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</si>
  <si>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</si>
  <si>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</si>
  <si>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</si>
  <si>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</si>
  <si>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</si>
  <si>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</si>
  <si>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</si>
  <si>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</si>
  <si>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</si>
  <si>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</si>
  <si>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</si>
  <si>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</si>
  <si>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</si>
  <si>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</si>
  <si>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</si>
  <si>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</si>
  <si>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</si>
  <si>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</si>
  <si>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</si>
  <si>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</si>
  <si>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</si>
  <si>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</si>
  <si>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</si>
  <si>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</si>
  <si>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</si>
  <si>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</si>
  <si>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</si>
  <si>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</si>
  <si>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</si>
  <si>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</si>
  <si>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</si>
  <si>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</si>
  <si>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</si>
  <si>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</si>
  <si>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</si>
  <si>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</si>
  <si>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</si>
  <si>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</si>
  <si>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</si>
  <si>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</si>
  <si>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</si>
  <si>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</si>
  <si>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</si>
  <si>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</si>
  <si>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</si>
  <si>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</si>
  <si>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</si>
  <si>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</si>
  <si>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</si>
  <si>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</si>
  <si>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</si>
  <si>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</si>
  <si>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</si>
  <si>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</si>
  <si>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</si>
  <si>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</si>
  <si>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</si>
  <si>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</si>
  <si>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</si>
  <si>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</si>
  <si>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</si>
  <si>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</si>
  <si>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</si>
  <si>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</si>
  <si>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</si>
  <si>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</si>
  <si>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</si>
  <si>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</si>
  <si>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</si>
  <si>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</si>
  <si>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</si>
  <si>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</si>
  <si>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</si>
  <si>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</si>
  <si>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</si>
  <si>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</si>
  <si>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</si>
  <si>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</si>
  <si>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</si>
  <si>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</si>
  <si>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</si>
  <si>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</si>
  <si>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</si>
  <si>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</si>
  <si>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</si>
  <si>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</si>
  <si>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</si>
  <si>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</si>
  <si>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</si>
  <si>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</si>
  <si>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</si>
  <si>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</si>
  <si>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</si>
  <si>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</si>
  <si>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</si>
  <si>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</si>
  <si>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</si>
  <si>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</si>
  <si>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</si>
  <si>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</si>
  <si>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</si>
  <si>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</si>
  <si>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</si>
  <si>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</si>
  <si>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</si>
  <si>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</si>
  <si>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</si>
  <si>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</si>
  <si>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</si>
  <si>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</si>
  <si>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</si>
  <si>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</si>
  <si>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</si>
  <si>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</si>
  <si>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</si>
  <si>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</si>
  <si>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</si>
  <si>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</si>
  <si>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</si>
  <si>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</si>
  <si>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</si>
  <si>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</si>
  <si>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</si>
  <si>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</si>
  <si>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</si>
  <si>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</si>
  <si>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</si>
  <si>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</si>
  <si>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</si>
  <si>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</si>
  <si>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</si>
  <si>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</si>
  <si>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</si>
  <si>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</si>
  <si>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</si>
  <si>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</si>
  <si>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</si>
  <si>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</si>
  <si>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</si>
  <si>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</si>
  <si>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</si>
  <si>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</si>
  <si>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</si>
  <si>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</si>
  <si>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</si>
  <si>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</si>
  <si>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</si>
  <si>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</si>
  <si>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</si>
  <si>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</si>
  <si>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</si>
  <si>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</si>
  <si>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</si>
  <si>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</si>
  <si>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</si>
  <si>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</si>
  <si>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</si>
  <si>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</si>
  <si>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</si>
  <si>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</si>
  <si>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</si>
  <si>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</si>
  <si>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</si>
  <si>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</si>
  <si>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</si>
  <si>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</si>
  <si>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</si>
  <si>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</si>
  <si>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</si>
  <si>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</si>
  <si>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</si>
  <si>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</si>
  <si>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</si>
  <si>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</si>
  <si>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</si>
  <si>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</si>
  <si>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</si>
  <si>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</si>
  <si>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</si>
  <si>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</si>
  <si>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</si>
  <si>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</si>
  <si>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</si>
  <si>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</si>
  <si>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</si>
  <si>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</si>
  <si>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</si>
  <si>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</si>
  <si>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</si>
  <si>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</si>
  <si>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</si>
  <si>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</si>
  <si>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</si>
  <si>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</si>
  <si>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</si>
  <si>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</si>
  <si>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</si>
  <si>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</si>
  <si>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</si>
  <si>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</si>
  <si>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</si>
  <si>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</si>
  <si>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</si>
  <si>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</si>
  <si>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</si>
  <si>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</si>
  <si>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</si>
  <si>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</si>
  <si>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</si>
  <si>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</si>
  <si>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</si>
  <si>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</si>
  <si>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</si>
  <si>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</si>
  <si>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</si>
  <si>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</si>
  <si>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</si>
  <si>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</si>
  <si>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</si>
  <si>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</si>
  <si>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</si>
  <si>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</si>
  <si>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</si>
  <si>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</si>
  <si>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</si>
  <si>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</si>
  <si>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</si>
  <si>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</si>
  <si>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</si>
  <si>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</si>
  <si>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</si>
  <si>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</si>
  <si>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</si>
  <si>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</si>
  <si>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</si>
  <si>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</si>
  <si>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</si>
  <si>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</si>
  <si>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</si>
  <si>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</si>
  <si>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</si>
  <si>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</si>
  <si>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</si>
  <si>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</si>
  <si>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</si>
  <si>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</si>
  <si>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</si>
  <si>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</si>
  <si>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</si>
  <si>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</si>
  <si>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</si>
  <si>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</si>
  <si>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</si>
  <si>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</si>
  <si>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</si>
  <si>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</si>
  <si>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</si>
  <si>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</si>
  <si>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</si>
  <si>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</si>
  <si>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</si>
  <si>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</si>
  <si>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</si>
  <si>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</si>
  <si>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</si>
  <si>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</si>
  <si>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</si>
  <si>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</si>
  <si>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</si>
  <si>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</si>
  <si>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</si>
  <si>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</si>
  <si>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</si>
  <si>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</si>
  <si>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</si>
  <si>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</si>
  <si>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</si>
  <si>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</si>
  <si>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</si>
  <si>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</si>
  <si>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</si>
  <si>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</si>
  <si>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</si>
  <si>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</si>
  <si>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</si>
  <si>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</si>
  <si>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</si>
  <si>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</si>
  <si>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</si>
  <si>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</si>
  <si>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</si>
  <si>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</si>
  <si>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</si>
  <si>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</si>
  <si>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</si>
  <si>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</si>
  <si>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</si>
  <si>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</si>
  <si>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</si>
  <si>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</si>
  <si>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</si>
  <si>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</si>
  <si>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</si>
  <si>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</si>
  <si>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</si>
  <si>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</si>
  <si>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</si>
  <si>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</si>
  <si>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</si>
  <si>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</si>
  <si>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</si>
  <si>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</si>
  <si>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</si>
  <si>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</si>
  <si>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</si>
  <si>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</si>
  <si>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</si>
  <si>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</si>
  <si>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</si>
  <si>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</si>
  <si>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</si>
  <si>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</si>
  <si>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</si>
  <si>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</si>
  <si>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</si>
  <si>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</si>
  <si>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</si>
  <si>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</si>
  <si>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</si>
  <si>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</si>
  <si>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</si>
  <si>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</si>
  <si>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</si>
  <si>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</si>
  <si>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</si>
  <si>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</si>
  <si>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</si>
  <si>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</si>
  <si>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</si>
  <si>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</si>
  <si>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</si>
  <si>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</si>
  <si>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</si>
  <si>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</si>
  <si>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</si>
  <si>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</si>
  <si>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</si>
  <si>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</si>
  <si>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</si>
  <si>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</si>
  <si>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</si>
  <si>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</si>
  <si>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</si>
  <si>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</si>
  <si>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</si>
  <si>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</si>
  <si>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</si>
  <si>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</si>
  <si>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</si>
  <si>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</si>
  <si>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</si>
  <si>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</si>
  <si>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</si>
  <si>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</si>
  <si>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</si>
  <si>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</si>
  <si>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</si>
  <si>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</si>
  <si>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</si>
  <si>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</si>
  <si>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</si>
  <si>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</si>
  <si>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</si>
  <si>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</si>
  <si>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</si>
  <si>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</si>
  <si>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</si>
  <si>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</si>
  <si>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</si>
  <si>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</si>
  <si>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</si>
  <si>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</si>
  <si>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</si>
  <si>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</si>
  <si>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</si>
  <si>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</si>
  <si>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</si>
  <si>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</si>
  <si>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</si>
  <si>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</si>
  <si>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</si>
  <si>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</si>
  <si>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</si>
  <si>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</si>
  <si>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</si>
  <si>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</si>
  <si>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</si>
  <si>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</si>
  <si>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</si>
  <si>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</si>
  <si>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</si>
  <si>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</si>
  <si>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</si>
  <si>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</si>
  <si>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</si>
  <si>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</si>
  <si>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</si>
  <si>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</si>
  <si>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</si>
  <si>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</si>
  <si>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</si>
  <si>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</si>
  <si>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</si>
  <si>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</si>
  <si>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</si>
  <si>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</si>
  <si>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</si>
  <si>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</si>
  <si>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</si>
  <si>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</si>
  <si>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</si>
  <si>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</si>
  <si>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</si>
  <si>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</si>
  <si>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</si>
  <si>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</si>
  <si>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</si>
  <si>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</si>
  <si>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</si>
  <si>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</si>
  <si>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</si>
  <si>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</si>
  <si>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</si>
  <si>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</si>
  <si>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</si>
  <si>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</si>
  <si>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</si>
  <si>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</si>
  <si>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</si>
  <si>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</si>
  <si>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</si>
  <si>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</si>
  <si>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</si>
  <si>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</si>
  <si>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</si>
  <si>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</si>
  <si>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</si>
  <si>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</si>
  <si>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</si>
  <si>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</si>
  <si>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</si>
  <si>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</si>
  <si>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</si>
  <si>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</si>
  <si>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</si>
  <si>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</si>
  <si>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</si>
  <si>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</si>
  <si>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</si>
  <si>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</si>
  <si>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</si>
  <si>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</si>
  <si>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</si>
  <si>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</si>
  <si>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</si>
  <si>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</si>
  <si>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</si>
  <si>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</si>
  <si>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</si>
  <si>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</si>
  <si>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</si>
  <si>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</si>
  <si>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</si>
  <si>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</si>
  <si>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</si>
  <si>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</si>
  <si>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</si>
  <si>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</si>
  <si>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</si>
  <si>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</si>
  <si>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</si>
  <si>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</si>
  <si>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</si>
  <si>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</si>
  <si>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</si>
  <si>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</si>
  <si>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</si>
  <si>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</si>
  <si>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</si>
  <si>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</si>
  <si>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</si>
  <si>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</si>
  <si>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</si>
  <si>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</si>
  <si>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</si>
  <si>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</si>
  <si>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</si>
  <si>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</si>
  <si>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</si>
  <si>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</si>
  <si>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</si>
  <si>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</si>
  <si>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</si>
  <si>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</si>
  <si>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</si>
  <si>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</si>
  <si>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</si>
  <si>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</si>
  <si>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</si>
  <si>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</si>
  <si>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</si>
  <si>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</si>
  <si>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</si>
  <si>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</si>
  <si>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</si>
  <si>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</si>
  <si>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</si>
  <si>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</si>
  <si>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</si>
  <si>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</si>
  <si>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</si>
  <si>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</si>
  <si>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</si>
  <si>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</si>
  <si>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</si>
  <si>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</si>
  <si>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</si>
  <si>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</si>
  <si>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</si>
  <si>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</si>
  <si>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</si>
  <si>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</si>
  <si>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</si>
  <si>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</si>
  <si>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</si>
  <si>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</si>
  <si>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</si>
  <si>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</si>
  <si>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</si>
  <si>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</si>
  <si>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</si>
  <si>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</si>
  <si>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</si>
  <si>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</si>
  <si>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</si>
  <si>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</si>
  <si>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</si>
  <si>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</si>
  <si>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</si>
  <si>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</si>
  <si>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</si>
  <si>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</si>
  <si>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</si>
  <si>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</si>
  <si>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</si>
  <si>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</si>
  <si>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</si>
  <si>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</si>
  <si>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</si>
  <si>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</si>
  <si>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</si>
  <si>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</si>
  <si>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</si>
  <si>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</si>
  <si>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</si>
  <si>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</si>
  <si>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</si>
  <si>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</si>
  <si>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</si>
  <si>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</si>
  <si>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</si>
  <si>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</si>
  <si>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</si>
  <si>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</si>
  <si>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</si>
  <si>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</si>
  <si>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</si>
  <si>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</si>
  <si>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</si>
  <si>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</si>
  <si>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</si>
  <si>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</si>
  <si>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</si>
  <si>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</si>
  <si>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</si>
  <si>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</si>
  <si>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</si>
  <si>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</si>
  <si>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</si>
  <si>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</si>
  <si>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</si>
  <si>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</si>
  <si>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</si>
  <si>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</si>
  <si>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</si>
  <si>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</si>
  <si>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</si>
  <si>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</si>
  <si>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</si>
  <si>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</si>
  <si>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</si>
  <si>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</si>
  <si>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</si>
  <si>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</si>
  <si>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</si>
  <si>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</si>
  <si>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</si>
  <si>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</si>
  <si>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</si>
  <si>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</si>
  <si>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</si>
  <si>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</si>
  <si>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</si>
  <si>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</si>
  <si>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</si>
  <si>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</si>
  <si>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</si>
  <si>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</si>
  <si>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</si>
  <si>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</si>
  <si>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</si>
  <si>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</si>
  <si>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</si>
  <si>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</si>
  <si>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</si>
  <si>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</si>
  <si>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</si>
  <si>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</si>
  <si>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</si>
  <si>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</si>
  <si>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</si>
  <si>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</si>
  <si>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</si>
  <si>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</si>
  <si>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</si>
  <si>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</si>
  <si>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</si>
  <si>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</si>
  <si>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</si>
  <si>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</si>
  <si>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</si>
  <si>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</si>
  <si>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</si>
  <si>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</si>
  <si>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</si>
  <si>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</si>
  <si>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</si>
  <si>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</si>
  <si>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</si>
  <si>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</si>
  <si>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</si>
  <si>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</si>
  <si>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</si>
  <si>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</si>
  <si>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</si>
  <si>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</si>
  <si>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</si>
  <si>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</si>
  <si>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</si>
  <si>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</si>
  <si>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</si>
  <si>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</si>
  <si>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</si>
  <si>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</si>
  <si>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</si>
  <si>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</si>
  <si>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</si>
  <si>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</si>
  <si>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</si>
  <si>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</si>
  <si>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</si>
  <si>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</si>
  <si>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</si>
  <si>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</si>
  <si>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</si>
  <si>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</si>
  <si>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</si>
  <si>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</si>
  <si>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</si>
  <si>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</si>
  <si>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</si>
  <si>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</si>
  <si>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</si>
  <si>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</si>
  <si>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</si>
  <si>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</si>
  <si>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</si>
  <si>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</si>
  <si>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</si>
  <si>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</si>
  <si>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</si>
  <si>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</si>
  <si>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</si>
  <si>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</si>
  <si>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</si>
  <si>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</si>
  <si>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</si>
  <si>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</si>
  <si>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</si>
  <si>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</si>
  <si>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</si>
  <si>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</si>
  <si>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</si>
  <si>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</si>
  <si>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</si>
  <si>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</si>
  <si>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</si>
  <si>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</si>
  <si>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</si>
  <si>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</si>
  <si>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</si>
  <si>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</si>
  <si>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</si>
  <si>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</si>
  <si>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</si>
  <si>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</si>
  <si>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</si>
  <si>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</si>
  <si>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</si>
  <si>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</si>
  <si>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</si>
  <si>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</si>
  <si>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</si>
  <si>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</si>
  <si>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</si>
  <si>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</si>
  <si>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</si>
  <si>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</si>
  <si>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</si>
  <si>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</si>
  <si>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</si>
  <si>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</si>
  <si>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</si>
  <si>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</si>
  <si>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</si>
  <si>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</si>
  <si>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</si>
  <si>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</si>
  <si>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</si>
  <si>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</si>
  <si>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</si>
  <si>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</si>
  <si>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</si>
  <si>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</si>
  <si>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</si>
  <si>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</si>
  <si>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</si>
  <si>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</si>
  <si>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</si>
  <si>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</si>
  <si>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</si>
  <si>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</si>
  <si>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</si>
  <si>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</si>
  <si>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</si>
  <si>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</si>
  <si>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</si>
  <si>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</si>
  <si>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</si>
  <si>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</si>
  <si>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</si>
  <si>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</si>
  <si>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</si>
  <si>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</si>
  <si>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</si>
  <si>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</si>
  <si>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</si>
  <si>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</si>
  <si>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</si>
  <si>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</si>
  <si>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</si>
  <si>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</si>
  <si>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</si>
  <si>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</si>
  <si>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</si>
  <si>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</si>
  <si>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</si>
  <si>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</si>
  <si>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</si>
  <si>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</si>
  <si>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</si>
  <si>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</si>
  <si>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</si>
  <si>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</si>
  <si>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</si>
  <si>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</si>
  <si>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</si>
  <si>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</si>
  <si>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</si>
  <si>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</si>
  <si>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</si>
  <si>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</si>
  <si>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</si>
  <si>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</si>
  <si>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</si>
  <si>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</si>
  <si>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</si>
  <si>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</si>
  <si>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</si>
  <si>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</si>
  <si>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</si>
  <si>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</si>
  <si>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</si>
  <si>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</si>
  <si>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</si>
  <si>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</si>
  <si>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</si>
  <si>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</si>
  <si>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</si>
  <si>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</si>
  <si>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</si>
  <si>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</si>
  <si>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</si>
  <si>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</si>
  <si>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</si>
  <si>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</si>
  <si>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</si>
  <si>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</si>
  <si>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</si>
  <si>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</si>
  <si>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</si>
  <si>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</si>
  <si>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</si>
  <si>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</si>
  <si>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</si>
  <si>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</si>
  <si>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</si>
  <si>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</si>
  <si>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</si>
  <si>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</si>
  <si>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</si>
  <si>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</si>
  <si>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</si>
  <si>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</si>
  <si>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</si>
  <si>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</si>
  <si>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</si>
  <si>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</si>
  <si>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</si>
  <si>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</si>
  <si>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</si>
  <si>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</si>
  <si>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</si>
  <si>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</si>
  <si>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</si>
  <si>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</si>
  <si>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</si>
  <si>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</si>
  <si>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</si>
  <si>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</si>
  <si>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</si>
  <si>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</si>
  <si>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</si>
  <si>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</si>
  <si>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</si>
  <si>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</si>
  <si>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</si>
  <si>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</si>
  <si>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</si>
  <si>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</si>
  <si>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</si>
  <si>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</si>
  <si>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</si>
  <si>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</si>
  <si>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</si>
  <si>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</si>
  <si>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</si>
  <si>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</si>
  <si>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</si>
  <si>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</si>
  <si>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</si>
  <si>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</si>
  <si>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</si>
  <si>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</si>
  <si>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</si>
  <si>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</si>
  <si>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</si>
  <si>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</si>
  <si>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</si>
  <si>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</si>
  <si>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</si>
  <si>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</si>
  <si>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</si>
  <si>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</si>
  <si>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</si>
  <si>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</si>
  <si>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</si>
  <si>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</si>
  <si>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</si>
  <si>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</si>
  <si>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</si>
  <si>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</si>
  <si>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</si>
  <si>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</si>
  <si>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</si>
  <si>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</si>
  <si>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</si>
  <si>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</si>
  <si>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</si>
  <si>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</si>
  <si>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</si>
  <si>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</si>
  <si>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</si>
  <si>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</si>
  <si>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</si>
  <si>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</si>
  <si>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</si>
  <si>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</si>
  <si>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</si>
  <si>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</si>
  <si>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</si>
  <si>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</si>
  <si>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</si>
  <si>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</si>
  <si>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</si>
  <si>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</si>
  <si>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</si>
  <si>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</si>
  <si>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</si>
  <si>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</si>
  <si>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</si>
  <si>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</si>
  <si>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</si>
  <si>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</si>
  <si>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</si>
  <si>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</si>
  <si>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</si>
  <si>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</si>
  <si>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</si>
  <si>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</si>
  <si>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</si>
  <si>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</si>
  <si>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</si>
  <si>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</si>
  <si>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</si>
  <si>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</si>
  <si>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</si>
  <si>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</si>
  <si>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</si>
  <si>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</si>
  <si>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</si>
  <si>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</si>
  <si>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</si>
  <si>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</si>
  <si>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</si>
  <si>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</si>
  <si>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</si>
  <si>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</si>
  <si>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</si>
  <si>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</si>
  <si>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</si>
  <si>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</si>
  <si>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</si>
  <si>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</si>
  <si>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</si>
  <si>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</si>
  <si>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</si>
  <si>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</si>
  <si>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</si>
  <si>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</si>
  <si>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</si>
  <si>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</si>
  <si>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</si>
  <si>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</si>
  <si>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</si>
  <si>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</si>
  <si>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</si>
  <si>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</si>
  <si>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</si>
  <si>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</si>
  <si>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</si>
  <si>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</si>
  <si>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</si>
  <si>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</si>
  <si>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</si>
  <si>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</si>
  <si>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</si>
  <si>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</si>
  <si>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</si>
  <si>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</si>
  <si>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</si>
  <si>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</si>
  <si>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</si>
  <si>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</si>
  <si>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</si>
  <si>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</si>
  <si>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</si>
  <si>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</si>
  <si>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</si>
  <si>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</si>
  <si>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</si>
  <si>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</si>
  <si>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</si>
  <si>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</si>
  <si>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</si>
  <si>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</si>
  <si>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</si>
  <si>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</si>
  <si>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</si>
  <si>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</si>
  <si>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</si>
  <si>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</si>
  <si>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</si>
  <si>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</si>
  <si>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</si>
  <si>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</si>
  <si>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</si>
  <si>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</si>
  <si>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</si>
  <si>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</si>
  <si>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</si>
  <si>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</si>
  <si>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</si>
  <si>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</si>
  <si>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</si>
  <si>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</si>
  <si>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</si>
  <si>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</si>
  <si>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</si>
  <si>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</si>
  <si>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</si>
  <si>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</si>
  <si>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</si>
  <si>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</si>
  <si>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</si>
  <si>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</si>
  <si>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</si>
  <si>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</si>
  <si>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</si>
  <si>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</si>
  <si>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</si>
  <si>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</si>
  <si>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</si>
  <si>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</si>
  <si>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</si>
  <si>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</si>
  <si>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</si>
  <si>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</si>
  <si>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</si>
  <si>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</si>
  <si>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</si>
  <si>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</si>
  <si>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</si>
  <si>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</si>
  <si>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</si>
  <si>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</si>
  <si>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</si>
  <si>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</si>
  <si>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</si>
  <si>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</si>
  <si>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</si>
  <si>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</si>
  <si>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</si>
  <si>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</si>
  <si>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</si>
  <si>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</si>
  <si>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</si>
  <si>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</si>
  <si>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</si>
  <si>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</si>
  <si>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</si>
  <si>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</si>
  <si>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</si>
  <si>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</si>
  <si>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</si>
  <si>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</si>
  <si>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</si>
  <si>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</si>
  <si>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</si>
  <si>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</si>
  <si>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</si>
  <si>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</si>
  <si>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</si>
  <si>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</si>
  <si>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</si>
  <si>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</si>
  <si>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</si>
  <si>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</si>
  <si>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</si>
  <si>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</si>
  <si>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</si>
  <si>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</si>
  <si>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</si>
  <si>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</si>
  <si>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</si>
  <si>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</si>
  <si>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</si>
  <si>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</si>
  <si>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</si>
  <si>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</si>
  <si>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</si>
  <si>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</si>
  <si>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</si>
  <si>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</si>
  <si>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</si>
  <si>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</si>
  <si>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</si>
  <si>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</si>
  <si>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</si>
  <si>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</si>
  <si>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</si>
  <si>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</si>
  <si>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</si>
  <si>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</si>
  <si>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</si>
  <si>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</si>
  <si>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</si>
  <si>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</si>
  <si>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</si>
  <si>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</si>
  <si>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</si>
  <si>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</si>
  <si>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</si>
  <si>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</si>
  <si>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</si>
  <si>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</si>
  <si>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</si>
  <si>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</si>
  <si>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</si>
  <si>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</si>
  <si>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</si>
  <si>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</si>
  <si>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</si>
  <si>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</si>
  <si>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</si>
  <si>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</si>
  <si>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</si>
  <si>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</si>
  <si>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</si>
  <si>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</si>
  <si>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</si>
  <si>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</si>
  <si>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</si>
  <si>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</si>
  <si>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</si>
  <si>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</si>
  <si>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</si>
  <si>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</si>
  <si>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</si>
  <si>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</si>
  <si>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</si>
  <si>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</si>
  <si>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</si>
  <si>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</si>
  <si>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</si>
  <si>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</si>
  <si>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</si>
  <si>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</si>
  <si>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</si>
  <si>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</si>
  <si>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</si>
  <si>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</si>
  <si>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</si>
  <si>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</si>
  <si>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</si>
  <si>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</si>
  <si>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</si>
  <si>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</si>
  <si>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</si>
  <si>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</si>
  <si>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</si>
  <si>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</si>
  <si>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</si>
  <si>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</si>
  <si>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</si>
  <si>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</si>
  <si>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</si>
  <si>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</si>
  <si>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</si>
  <si>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</si>
  <si>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</si>
  <si>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</si>
  <si>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</si>
  <si>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</si>
  <si>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</si>
  <si>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</si>
  <si>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</si>
  <si>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</si>
  <si>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</si>
  <si>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</si>
  <si>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</si>
  <si>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</si>
  <si>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</si>
  <si>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</si>
  <si>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</si>
  <si>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</si>
  <si>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</si>
  <si>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</si>
  <si>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</si>
  <si>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</si>
  <si>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</si>
  <si>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</si>
  <si>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</si>
  <si>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</si>
  <si>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</si>
  <si>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</si>
  <si>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</si>
  <si>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</si>
  <si>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</si>
  <si>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</si>
  <si>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</si>
  <si>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</si>
  <si>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</si>
  <si>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</si>
  <si>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</si>
  <si>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</si>
  <si>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</si>
  <si>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</si>
  <si>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</si>
  <si>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</si>
  <si>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</si>
  <si>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</si>
  <si>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</si>
  <si>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</si>
  <si>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</si>
  <si>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</si>
  <si>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</si>
  <si>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</si>
  <si>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</si>
  <si>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</si>
  <si>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</si>
  <si>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</si>
  <si>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</si>
  <si>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</si>
  <si>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</si>
  <si>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</si>
  <si>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</si>
  <si>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</si>
  <si>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</si>
  <si>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</si>
  <si>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</si>
  <si>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</si>
  <si>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</si>
  <si>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</si>
  <si>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</si>
  <si>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</si>
  <si>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</si>
  <si>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</si>
  <si>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</si>
  <si>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</si>
  <si>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</si>
  <si>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</si>
  <si>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</si>
  <si>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</si>
  <si>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</si>
  <si>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</si>
  <si>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</si>
  <si>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</si>
  <si>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</si>
  <si>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</si>
  <si>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</si>
  <si>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</si>
  <si>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</si>
  <si>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</si>
  <si>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</si>
  <si>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</si>
  <si>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</si>
  <si>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</si>
  <si>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</si>
  <si>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</si>
  <si>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</si>
  <si>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</si>
  <si>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</si>
  <si>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</si>
  <si>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</si>
  <si>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</si>
  <si>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</si>
  <si>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</si>
  <si>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</si>
  <si>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</si>
  <si>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</si>
  <si>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</si>
  <si>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</si>
  <si>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</si>
  <si>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</si>
  <si>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</si>
  <si>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</si>
  <si>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</si>
  <si>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</si>
  <si>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</si>
  <si>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</si>
  <si>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</si>
  <si>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</si>
  <si>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</si>
  <si>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</si>
  <si>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</si>
  <si>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</si>
  <si>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</si>
  <si>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</si>
  <si>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</si>
  <si>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</si>
  <si>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</si>
  <si>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</si>
  <si>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</si>
  <si>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</si>
  <si>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</si>
  <si>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</si>
  <si>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</si>
  <si>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</si>
  <si>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</si>
  <si>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</si>
  <si>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</si>
  <si>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</si>
  <si>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</si>
  <si>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</si>
  <si>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</si>
  <si>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</si>
  <si>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</si>
  <si>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</si>
  <si>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</si>
  <si>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</si>
  <si>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</si>
  <si>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</si>
  <si>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</si>
  <si>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</si>
  <si>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</si>
  <si>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</si>
  <si>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</si>
  <si>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</si>
  <si>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</si>
  <si>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</si>
  <si>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</si>
  <si>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</si>
  <si>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</si>
  <si>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</si>
  <si>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</si>
  <si>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</si>
  <si>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</si>
  <si>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</si>
  <si>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</si>
  <si>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</si>
  <si>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</si>
  <si>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</si>
  <si>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</si>
  <si>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</si>
  <si>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</si>
  <si>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</si>
  <si>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</si>
  <si>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</si>
  <si>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</si>
  <si>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</si>
  <si>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</si>
  <si>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</si>
  <si>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</si>
  <si>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</si>
  <si>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</si>
  <si>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</si>
  <si>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</si>
  <si>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</si>
  <si>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</si>
  <si>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</si>
  <si>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</si>
  <si>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</si>
  <si>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</si>
  <si>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</si>
  <si>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</si>
  <si>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</si>
  <si>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</si>
  <si>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</si>
  <si>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</si>
  <si>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</si>
  <si>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</si>
  <si>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</si>
  <si>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</si>
  <si>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</si>
  <si>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</si>
  <si>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</si>
  <si>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</si>
  <si>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</si>
  <si>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</si>
  <si>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</si>
  <si>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</si>
  <si>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</si>
  <si>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</si>
  <si>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</si>
  <si>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</si>
  <si>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</si>
  <si>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</si>
  <si>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</si>
  <si>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</si>
  <si>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</si>
  <si>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</si>
  <si>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</si>
  <si>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</si>
  <si>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</si>
  <si>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</si>
  <si>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</si>
  <si>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</si>
  <si>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</si>
  <si>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</si>
  <si>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</si>
  <si>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</si>
  <si>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</si>
  <si>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</si>
  <si>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</si>
  <si>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</si>
  <si>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</si>
  <si>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</si>
  <si>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</si>
  <si>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</si>
  <si>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</si>
  <si>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</si>
  <si>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</si>
  <si>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</si>
  <si>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</si>
  <si>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</si>
  <si>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</si>
  <si>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</si>
  <si>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</si>
  <si>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</si>
  <si>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</si>
  <si>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</si>
  <si>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</si>
  <si>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</si>
  <si>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</si>
  <si>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</si>
  <si>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</si>
  <si>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</si>
  <si>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</si>
  <si>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</si>
  <si>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</si>
  <si>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</si>
  <si>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</si>
  <si>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</si>
  <si>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</si>
  <si>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</si>
  <si>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</si>
  <si>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</si>
  <si>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</si>
  <si>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</si>
  <si>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</si>
  <si>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</si>
  <si>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</si>
  <si>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</si>
  <si>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</si>
  <si>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</si>
  <si>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</si>
  <si>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</si>
  <si>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</si>
  <si>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</si>
  <si>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</si>
  <si>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</si>
  <si>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</si>
  <si>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</si>
  <si>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</si>
  <si>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</si>
  <si>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</si>
  <si>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</si>
  <si>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</si>
  <si>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</si>
  <si>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</si>
  <si>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</si>
  <si>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</si>
  <si>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</si>
  <si>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</si>
  <si>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</si>
  <si>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</si>
  <si>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</si>
  <si>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</si>
  <si>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</si>
  <si>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</si>
  <si>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</si>
  <si>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</si>
  <si>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</si>
  <si>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</si>
  <si>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</si>
  <si>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</si>
  <si>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</si>
  <si>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</si>
  <si>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</si>
  <si>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</si>
  <si>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</si>
  <si>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</si>
  <si>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</si>
  <si>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</si>
  <si>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</si>
  <si>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</si>
  <si>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</si>
  <si>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</si>
  <si>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</si>
  <si>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</si>
  <si>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</si>
  <si>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</si>
  <si>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</si>
  <si>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</si>
  <si>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</si>
  <si>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</si>
  <si>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</si>
  <si>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</si>
  <si>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</si>
  <si>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</si>
  <si>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</si>
  <si>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</si>
  <si>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</si>
  <si>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</si>
  <si>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</si>
  <si>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</si>
  <si>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</si>
  <si>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</si>
  <si>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</si>
  <si>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</si>
  <si>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</si>
  <si>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</si>
  <si>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</si>
  <si>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</si>
  <si>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</si>
  <si>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</si>
  <si>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</si>
  <si>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</si>
  <si>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</si>
  <si>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</si>
  <si>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</si>
  <si>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</si>
  <si>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</si>
  <si>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</si>
  <si>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</si>
  <si>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</si>
  <si>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</si>
  <si>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</si>
  <si>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</si>
  <si>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</si>
  <si>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</si>
  <si>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</si>
  <si>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</si>
  <si>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</si>
  <si>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</si>
  <si>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</si>
  <si>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</si>
  <si>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</si>
  <si>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</si>
  <si>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</si>
  <si>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</si>
  <si>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</si>
  <si>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</si>
  <si>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</si>
  <si>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</si>
  <si>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</si>
  <si>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</si>
  <si>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</si>
  <si>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</si>
  <si>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</si>
  <si>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</si>
  <si>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</si>
  <si>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</si>
  <si>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</si>
  <si>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</si>
  <si>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</si>
  <si>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</si>
  <si>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</si>
  <si>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</si>
  <si>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</si>
  <si>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</si>
  <si>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</si>
  <si>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</si>
  <si>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</si>
  <si>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</si>
  <si>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</si>
  <si>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</si>
  <si>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</si>
  <si>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</si>
  <si>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</si>
  <si>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</si>
  <si>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</si>
  <si>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</si>
  <si>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</si>
  <si>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</si>
  <si>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</si>
  <si>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</si>
  <si>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</si>
  <si>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</si>
  <si>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</si>
  <si>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</si>
  <si>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</si>
  <si>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</si>
  <si>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</si>
  <si>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</si>
  <si>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</si>
  <si>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</si>
  <si>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</si>
  <si>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</si>
  <si>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</si>
  <si>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</si>
  <si>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</si>
  <si>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</si>
  <si>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</si>
  <si>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</si>
  <si>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</si>
  <si>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</si>
  <si>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</si>
  <si>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</si>
  <si>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</si>
  <si>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</si>
  <si>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</si>
  <si>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</si>
  <si>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</si>
  <si>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</si>
  <si>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</si>
  <si>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</si>
  <si>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</si>
  <si>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</si>
  <si>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</si>
  <si>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</si>
  <si>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</si>
  <si>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</si>
  <si>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</si>
  <si>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</si>
  <si>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</si>
  <si>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</si>
  <si>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</si>
  <si>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</si>
  <si>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</si>
  <si>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</si>
  <si>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</si>
  <si>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</si>
  <si>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</si>
  <si>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</si>
  <si>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</si>
  <si>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</si>
  <si>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</si>
  <si>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</si>
  <si>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</si>
  <si>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</si>
  <si>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</si>
  <si>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</si>
  <si>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</si>
  <si>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</si>
  <si>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</si>
  <si>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</si>
  <si>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</si>
  <si>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</si>
  <si>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</si>
  <si>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</si>
  <si>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</si>
  <si>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</si>
  <si>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</si>
  <si>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</si>
  <si>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</si>
  <si>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</si>
  <si>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</si>
  <si>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</si>
  <si>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</si>
  <si>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</si>
  <si>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</si>
  <si>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</si>
  <si>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</si>
  <si>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</si>
  <si>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</si>
  <si>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</si>
  <si>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</si>
  <si>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</si>
  <si>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</si>
  <si>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</si>
  <si>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</si>
  <si>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</si>
  <si>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</si>
  <si>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</si>
  <si>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</si>
  <si>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</si>
  <si>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</si>
  <si>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</si>
  <si>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</si>
  <si>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</si>
  <si>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</si>
  <si>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</si>
  <si>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</si>
  <si>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</si>
  <si>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</si>
  <si>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</si>
  <si>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</si>
  <si>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</si>
  <si>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</si>
  <si>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</si>
  <si>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</si>
  <si>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</si>
  <si>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</si>
  <si>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</si>
  <si>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</si>
  <si>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</si>
  <si>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</si>
  <si>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</si>
  <si>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</si>
  <si>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</si>
  <si>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</si>
  <si>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</si>
  <si>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</si>
  <si>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</si>
  <si>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</si>
  <si>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</si>
  <si>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</si>
  <si>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</si>
  <si>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</si>
  <si>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</si>
  <si>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</si>
  <si>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</si>
  <si>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</si>
  <si>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</si>
  <si>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</si>
  <si>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</si>
  <si>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</si>
  <si>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</si>
  <si>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</si>
  <si>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</si>
  <si>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</si>
  <si>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</si>
  <si>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</si>
  <si>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</si>
  <si>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</si>
  <si>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</si>
  <si>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</si>
  <si>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</si>
  <si>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</si>
  <si>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</si>
  <si>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</si>
  <si>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</si>
  <si>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</si>
  <si>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</si>
  <si>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</si>
  <si>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</si>
  <si>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</si>
  <si>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</si>
  <si>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</si>
  <si>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</si>
  <si>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</si>
  <si>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</si>
  <si>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</si>
  <si>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</si>
  <si>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</si>
  <si>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</si>
  <si>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</si>
  <si>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</si>
  <si>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</si>
  <si>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</si>
  <si>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</si>
  <si>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</si>
  <si>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</si>
  <si>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</si>
  <si>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</si>
  <si>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</si>
  <si>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</si>
  <si>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</si>
  <si>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</si>
  <si>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</si>
  <si>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</si>
  <si>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</si>
  <si>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</si>
  <si>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</si>
  <si>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</si>
  <si>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</si>
  <si>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</si>
  <si>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</si>
  <si>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</si>
  <si>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</si>
  <si>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</si>
  <si>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</si>
  <si>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</si>
  <si>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</si>
  <si>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</si>
  <si>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</si>
  <si>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</si>
  <si>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</si>
  <si>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</si>
  <si>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</si>
  <si>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</si>
  <si>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</si>
  <si>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</si>
  <si>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</si>
  <si>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</si>
  <si>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</si>
  <si>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</si>
  <si>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</si>
  <si>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</si>
  <si>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</si>
  <si>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</si>
  <si>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</si>
  <si>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</si>
  <si>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</si>
  <si>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</si>
  <si>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</si>
  <si>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</si>
  <si>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</si>
  <si>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</si>
  <si>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</si>
  <si>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</si>
  <si>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</si>
  <si>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</si>
  <si>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</si>
  <si>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</si>
  <si>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</si>
  <si>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</si>
  <si>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</si>
  <si>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</si>
  <si>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</si>
  <si>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</si>
  <si>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</si>
  <si>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</si>
  <si>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</si>
  <si>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</si>
  <si>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</si>
  <si>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</si>
  <si>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</si>
  <si>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</si>
  <si>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</si>
  <si>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</si>
  <si>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</si>
  <si>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</si>
  <si>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</si>
  <si>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</si>
  <si>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</si>
  <si>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</si>
  <si>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</si>
  <si>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</si>
  <si>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</si>
  <si>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</si>
  <si>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</si>
  <si>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</si>
  <si>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</si>
  <si>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</si>
  <si>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</si>
  <si>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</si>
  <si>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</si>
  <si>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</si>
  <si>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</si>
  <si>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</si>
  <si>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</si>
  <si>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</si>
  <si>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</si>
  <si>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</si>
  <si>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</si>
  <si>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</si>
  <si>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</si>
  <si>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</si>
  <si>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</si>
  <si>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</si>
  <si>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</si>
  <si>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</si>
  <si>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</si>
  <si>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</si>
  <si>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</si>
  <si>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</si>
  <si>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</si>
  <si>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</si>
  <si>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</si>
  <si>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</si>
  <si>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</si>
  <si>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</si>
  <si>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</si>
  <si>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</si>
  <si>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</si>
  <si>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</si>
  <si>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</si>
  <si>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</si>
  <si>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</si>
  <si>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</si>
  <si>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</si>
  <si>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</si>
  <si>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</si>
  <si>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</si>
  <si>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</si>
  <si>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</si>
  <si>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</si>
  <si>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</si>
  <si>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</si>
  <si>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</si>
  <si>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</si>
  <si>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</si>
  <si>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</si>
  <si>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</si>
  <si>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</si>
  <si>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</si>
  <si>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</si>
  <si>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</si>
  <si>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</si>
  <si>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</si>
  <si>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</si>
  <si>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</si>
  <si>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</si>
  <si>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</si>
  <si>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</si>
  <si>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</si>
  <si>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</si>
  <si>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</si>
  <si>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</si>
  <si>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</si>
  <si>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</si>
  <si>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</si>
  <si>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</si>
  <si>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</si>
  <si>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</si>
  <si>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</si>
  <si>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</si>
  <si>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</si>
  <si>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</si>
  <si>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</si>
  <si>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</si>
  <si>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</si>
  <si>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</si>
  <si>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</si>
  <si>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</si>
  <si>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</si>
  <si>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</si>
  <si>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</si>
  <si>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</si>
  <si>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</si>
  <si>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</si>
  <si>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</si>
  <si>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</si>
  <si>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</si>
  <si>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</si>
  <si>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</si>
  <si>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</si>
  <si>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</si>
  <si>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</si>
  <si>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</si>
  <si>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</si>
  <si>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</si>
  <si>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</si>
  <si>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</si>
  <si>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</si>
  <si>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</si>
  <si>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</si>
  <si>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</si>
  <si>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</si>
  <si>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</si>
  <si>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</si>
  <si>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</si>
  <si>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</si>
  <si>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</si>
  <si>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</si>
  <si>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</si>
  <si>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</si>
  <si>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</si>
  <si>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</si>
  <si>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</si>
  <si>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</si>
  <si>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</si>
  <si>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</si>
  <si>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</si>
  <si>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</si>
  <si>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</si>
  <si>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</si>
  <si>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</si>
  <si>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</si>
  <si>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</si>
  <si>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</si>
  <si>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</si>
  <si>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</si>
  <si>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</si>
  <si>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</si>
  <si>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</si>
  <si>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</si>
  <si>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</si>
  <si>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</si>
  <si>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</si>
  <si>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</si>
  <si>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</si>
  <si>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</si>
  <si>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</si>
  <si>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</si>
  <si>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</si>
  <si>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</si>
  <si>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</si>
  <si>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</si>
  <si>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</si>
  <si>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</si>
  <si>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</si>
  <si>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</si>
  <si>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</si>
  <si>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</si>
  <si>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</si>
  <si>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</si>
  <si>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</si>
  <si>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</si>
  <si>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</si>
  <si>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</si>
  <si>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</si>
  <si>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</si>
  <si>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</si>
  <si>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</si>
  <si>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</si>
  <si>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</si>
  <si>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</si>
  <si>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</si>
  <si>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</si>
  <si>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</si>
  <si>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</si>
  <si>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</si>
  <si>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</si>
  <si>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</si>
  <si>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</si>
  <si>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</si>
  <si>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</si>
  <si>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</si>
  <si>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</si>
  <si>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</si>
  <si>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</si>
  <si>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</si>
  <si>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</si>
  <si>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</si>
  <si>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</si>
  <si>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</si>
  <si>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</si>
  <si>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</si>
  <si>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</si>
  <si>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</si>
  <si>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</si>
  <si>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</si>
  <si>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</si>
  <si>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</si>
  <si>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</si>
  <si>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</si>
  <si>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</si>
  <si>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</si>
  <si>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</si>
  <si>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</si>
  <si>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</si>
  <si>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</si>
  <si>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</si>
  <si>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</si>
  <si>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</si>
  <si>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</si>
  <si>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</si>
  <si>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</si>
  <si>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</si>
  <si>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</si>
  <si>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</si>
  <si>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</si>
  <si>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</si>
  <si>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</si>
  <si>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</si>
  <si>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</si>
  <si>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</si>
  <si>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</si>
  <si>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</si>
  <si>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</si>
  <si>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</si>
  <si>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</si>
  <si>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</si>
  <si>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</si>
  <si>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</si>
  <si>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</si>
  <si>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</si>
  <si>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</si>
  <si>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</si>
  <si>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</si>
  <si>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</si>
  <si>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</si>
  <si>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</si>
  <si>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</si>
  <si>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</si>
  <si>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</si>
  <si>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</si>
  <si>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</si>
  <si>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</si>
  <si>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</si>
  <si>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</si>
  <si>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</si>
  <si>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</si>
  <si>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</si>
  <si>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</si>
  <si>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</si>
  <si>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</si>
  <si>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</si>
  <si>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</si>
  <si>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</si>
  <si>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</si>
  <si>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</si>
  <si>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</si>
  <si>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</si>
  <si>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</si>
  <si>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</si>
  <si>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</si>
  <si>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</si>
  <si>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</si>
  <si>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</si>
  <si>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</si>
  <si>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</si>
  <si>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</si>
  <si>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</si>
  <si>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</si>
  <si>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</si>
  <si>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</si>
  <si>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</si>
  <si>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</si>
  <si>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</si>
  <si>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</si>
  <si>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</si>
  <si>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</si>
  <si>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</si>
  <si>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</si>
  <si>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</si>
  <si>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</si>
  <si>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</si>
  <si>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</si>
  <si>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</si>
  <si>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</si>
  <si>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</si>
  <si>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</si>
  <si>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</si>
  <si>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</si>
  <si>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</si>
  <si>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</si>
  <si>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</si>
  <si>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</si>
  <si>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</si>
  <si>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</si>
  <si>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</si>
  <si>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</si>
  <si>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</si>
  <si>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</si>
  <si>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</si>
  <si>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</si>
  <si>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</si>
  <si>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</si>
  <si>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</si>
  <si>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</si>
  <si>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</si>
  <si>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</si>
  <si>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</si>
  <si>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</si>
  <si>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</si>
  <si>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</si>
  <si>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</si>
  <si>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</si>
  <si>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</si>
  <si>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</si>
  <si>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</si>
  <si>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</si>
  <si>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</si>
  <si>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</si>
  <si>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</si>
  <si>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</si>
  <si>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</si>
  <si>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</si>
  <si>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</si>
  <si>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</si>
  <si>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</si>
  <si>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</si>
  <si>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</si>
  <si>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</si>
  <si>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</si>
  <si>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</si>
  <si>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</si>
  <si>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</si>
  <si>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</si>
  <si>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</si>
  <si>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</si>
  <si>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</si>
  <si>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</si>
  <si>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</si>
  <si>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</si>
  <si>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</si>
  <si>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</si>
  <si>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</si>
  <si>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</si>
  <si>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</si>
  <si>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</si>
  <si>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</si>
  <si>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</si>
  <si>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</si>
  <si>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</si>
  <si>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</si>
  <si>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</si>
  <si>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</si>
  <si>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</si>
  <si>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</si>
  <si>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</si>
  <si>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</si>
  <si>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</si>
  <si>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</si>
  <si>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</si>
  <si>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</si>
  <si>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</si>
  <si>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</si>
  <si>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</si>
  <si>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</si>
  <si>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</si>
  <si>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</si>
  <si>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</si>
  <si>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</si>
  <si>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</si>
  <si>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</si>
  <si>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</si>
  <si>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</si>
  <si>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</si>
  <si>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</si>
  <si>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</si>
  <si>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</si>
  <si>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</si>
  <si>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</si>
  <si>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</si>
  <si>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</si>
  <si>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</si>
  <si>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</si>
  <si>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</si>
  <si>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</si>
  <si>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</si>
  <si>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</si>
  <si>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</si>
  <si>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</si>
  <si>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</si>
  <si>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</si>
  <si>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</si>
  <si>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</si>
  <si>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</si>
  <si>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</si>
  <si>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</si>
  <si>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</si>
  <si>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</si>
  <si>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</si>
  <si>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</si>
  <si>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</si>
  <si>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</si>
  <si>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</si>
  <si>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</si>
  <si>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</si>
  <si>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</si>
  <si>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</si>
  <si>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</si>
  <si>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</si>
  <si>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</si>
  <si>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</si>
  <si>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</si>
  <si>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</si>
  <si>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</si>
  <si>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</si>
  <si>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</si>
  <si>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</si>
  <si>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</si>
  <si>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</si>
  <si>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</si>
  <si>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</si>
  <si>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</si>
  <si>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</si>
  <si>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</si>
  <si>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</si>
  <si>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</si>
  <si>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</si>
  <si>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</si>
  <si>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</si>
  <si>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</si>
  <si>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</si>
  <si>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</si>
  <si>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</si>
  <si>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</si>
  <si>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</si>
  <si>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</si>
  <si>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</si>
  <si>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</si>
  <si>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</si>
  <si>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</si>
  <si>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</si>
  <si>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</si>
  <si>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</si>
  <si>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</si>
  <si>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</si>
  <si>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</si>
  <si>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</si>
  <si>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</si>
  <si>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</si>
  <si>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</si>
  <si>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</si>
  <si>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</si>
  <si>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</si>
  <si>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</si>
  <si>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</si>
  <si>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</si>
  <si>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</si>
  <si>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</si>
  <si>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</si>
  <si>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</si>
  <si>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</si>
  <si>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</si>
  <si>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</si>
  <si>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</si>
  <si>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</si>
  <si>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</si>
  <si>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</si>
  <si>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</si>
  <si>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</si>
  <si>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</si>
  <si>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</si>
  <si>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</si>
  <si>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</si>
  <si>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</si>
  <si>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</si>
  <si>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</si>
  <si>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</si>
  <si>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</si>
  <si>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</si>
  <si>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</si>
  <si>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</si>
  <si>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</si>
  <si>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</si>
  <si>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</si>
  <si>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</si>
  <si>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</si>
  <si>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</si>
  <si>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</si>
  <si>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</si>
  <si>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</si>
  <si>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</si>
  <si>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</si>
  <si>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</si>
  <si>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</si>
  <si>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</si>
  <si>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</si>
  <si>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</si>
  <si>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</si>
  <si>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</si>
  <si>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</si>
  <si>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</si>
  <si>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</si>
  <si>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</si>
  <si>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</si>
  <si>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</si>
  <si>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</si>
  <si>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</si>
  <si>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</si>
  <si>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</si>
  <si>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</si>
  <si>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</si>
  <si>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</si>
  <si>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</si>
  <si>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</si>
  <si>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</si>
  <si>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</si>
  <si>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</si>
  <si>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</si>
  <si>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</si>
  <si>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</si>
  <si>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</si>
  <si>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</si>
  <si>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</si>
  <si>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</si>
  <si>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</si>
  <si>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</si>
  <si>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</si>
  <si>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</si>
  <si>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</si>
  <si>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</si>
  <si>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</si>
  <si>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</si>
  <si>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</si>
  <si>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</si>
  <si>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</si>
  <si>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</si>
  <si>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</si>
  <si>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</si>
  <si>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</si>
  <si>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</si>
  <si>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</si>
  <si>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</si>
  <si>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</si>
  <si>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</si>
  <si>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</si>
  <si>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</si>
  <si>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</si>
  <si>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</si>
  <si>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</si>
  <si>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</si>
  <si>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</si>
  <si>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</si>
  <si>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</si>
  <si>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</si>
  <si>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</si>
  <si>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</si>
  <si>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</si>
  <si>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</si>
  <si>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</si>
  <si>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</si>
  <si>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</si>
  <si>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</si>
  <si>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</si>
  <si>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</si>
  <si>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</si>
  <si>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</si>
  <si>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</si>
  <si>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</si>
  <si>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</si>
  <si>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</si>
  <si>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</si>
  <si>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</si>
  <si>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</si>
  <si>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</si>
  <si>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</si>
  <si>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</si>
  <si>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</si>
  <si>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</si>
  <si>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</si>
  <si>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</si>
  <si>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</si>
  <si>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</si>
  <si>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</si>
  <si>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</si>
  <si>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</si>
  <si>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</si>
  <si>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</si>
  <si>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</si>
  <si>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</si>
  <si>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</si>
  <si>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</si>
  <si>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</si>
  <si>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</si>
  <si>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</si>
  <si>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</si>
  <si>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</si>
  <si>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</si>
  <si>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</si>
  <si>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</si>
  <si>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</si>
  <si>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</si>
  <si>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</si>
  <si>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</si>
  <si>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</si>
  <si>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</si>
  <si>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</si>
  <si>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</si>
  <si>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</si>
  <si>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</si>
  <si>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</si>
  <si>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</si>
  <si>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</si>
  <si>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</si>
  <si>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</si>
  <si>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</si>
  <si>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</si>
  <si>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</si>
  <si>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</si>
  <si>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</si>
  <si>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</si>
  <si>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</si>
  <si>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</si>
  <si>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</si>
  <si>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</si>
  <si>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</si>
  <si>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</si>
  <si>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</si>
  <si>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</si>
  <si>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</si>
  <si>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</si>
  <si>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</si>
  <si>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</si>
  <si>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</si>
  <si>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</si>
  <si>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</si>
  <si>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</si>
  <si>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</si>
  <si>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</si>
  <si>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</si>
  <si>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</si>
  <si>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</si>
  <si>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</si>
  <si>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</si>
  <si>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</si>
  <si>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</si>
  <si>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</si>
  <si>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</si>
  <si>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</si>
  <si>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</si>
  <si>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</si>
  <si>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</si>
  <si>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</si>
  <si>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</si>
  <si>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</si>
  <si>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</si>
  <si>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</si>
  <si>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</si>
  <si>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</si>
  <si>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</si>
  <si>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</si>
  <si>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</si>
  <si>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</si>
  <si>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</si>
  <si>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</si>
  <si>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</si>
  <si>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</si>
  <si>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</si>
  <si>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</si>
  <si>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</si>
  <si>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</si>
  <si>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</si>
  <si>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</si>
  <si>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</si>
  <si>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</si>
  <si>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</si>
  <si>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</si>
  <si>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</si>
  <si>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</si>
  <si>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</si>
  <si>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</si>
  <si>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</si>
  <si>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</si>
  <si>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</si>
  <si>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</si>
  <si>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</si>
  <si>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</si>
  <si>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</si>
  <si>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</si>
  <si>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</si>
  <si>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</si>
  <si>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</si>
  <si>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</si>
  <si>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</si>
  <si>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</si>
  <si>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</si>
  <si>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</si>
  <si>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</si>
  <si>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</si>
  <si>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</si>
  <si>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</si>
  <si>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</si>
  <si>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</si>
  <si>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</si>
  <si>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</si>
  <si>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</si>
  <si>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</si>
  <si>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</si>
  <si>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</si>
  <si>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</si>
  <si>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</si>
  <si>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</si>
  <si>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</si>
  <si>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</si>
  <si>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</si>
  <si>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</si>
  <si>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</si>
  <si>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</si>
  <si>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</si>
  <si>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</si>
  <si>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</si>
  <si>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</si>
  <si>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</si>
  <si>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</si>
  <si>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</si>
  <si>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</si>
  <si>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</si>
  <si>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</si>
  <si>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</si>
  <si>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</si>
  <si>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</si>
  <si>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</si>
  <si>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</si>
  <si>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</si>
  <si>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</si>
  <si>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</si>
  <si>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</si>
  <si>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</si>
  <si>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</si>
  <si>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</si>
  <si>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</si>
  <si>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</si>
  <si>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</si>
  <si>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</si>
  <si>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</si>
  <si>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</si>
  <si>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</si>
  <si>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</si>
  <si>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</si>
  <si>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</si>
  <si>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</si>
  <si>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</si>
  <si>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</si>
  <si>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</si>
  <si>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</si>
  <si>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</si>
  <si>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</si>
  <si>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</si>
  <si>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</si>
  <si>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</si>
  <si>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</si>
  <si>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</si>
  <si>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</si>
  <si>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</si>
  <si>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</si>
  <si>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</si>
  <si>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</si>
  <si>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</si>
  <si>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</si>
  <si>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</si>
  <si>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</si>
  <si>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</si>
  <si>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</si>
  <si>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</si>
  <si>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</si>
  <si>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</si>
  <si>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</si>
  <si>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</si>
  <si>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</si>
  <si>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</si>
  <si>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</si>
  <si>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</si>
  <si>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</si>
  <si>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</si>
  <si>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</si>
  <si>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</si>
  <si>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</si>
  <si>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</si>
  <si>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</si>
  <si>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</si>
  <si>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</si>
  <si>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</si>
  <si>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</si>
  <si>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</si>
  <si>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</si>
  <si>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</si>
  <si>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</si>
  <si>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</si>
  <si>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</si>
  <si>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</si>
  <si>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</si>
  <si>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</si>
  <si>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</si>
  <si>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</si>
  <si>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</si>
  <si>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</si>
  <si>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</si>
  <si>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</si>
  <si>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</si>
  <si>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</si>
  <si>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</si>
  <si>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</si>
  <si>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</si>
  <si>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</si>
  <si>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</si>
  <si>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</si>
  <si>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</si>
  <si>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</si>
  <si>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</si>
  <si>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</si>
  <si>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</si>
  <si>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</si>
  <si>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</si>
  <si>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</si>
  <si>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</si>
  <si>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</si>
  <si>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</si>
  <si>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</si>
  <si>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</si>
  <si>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</si>
  <si>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</si>
  <si>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</si>
  <si>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</si>
  <si>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</si>
  <si>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</si>
  <si>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</si>
  <si>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</si>
  <si>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</si>
  <si>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</si>
  <si>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</si>
  <si>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</si>
  <si>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</si>
  <si>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</si>
  <si>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</si>
  <si>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</si>
  <si>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</si>
  <si>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</si>
  <si>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</si>
  <si>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</si>
  <si>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</si>
  <si>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</si>
  <si>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</si>
  <si>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</si>
  <si>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</si>
  <si>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</si>
  <si>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</si>
  <si>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</si>
  <si>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</si>
  <si>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</si>
  <si>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</si>
  <si>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</si>
  <si>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</si>
  <si>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</si>
  <si>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</si>
  <si>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</si>
  <si>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</si>
  <si>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</si>
  <si>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</si>
  <si>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</si>
  <si>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</si>
  <si>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</si>
  <si>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</si>
  <si>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</si>
  <si>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</si>
  <si>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</si>
  <si>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</si>
  <si>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</si>
  <si>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</si>
  <si>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</si>
  <si>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</si>
  <si>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</si>
  <si>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</si>
  <si>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</si>
  <si>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</si>
  <si>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</si>
  <si>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</si>
  <si>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</si>
  <si>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</si>
  <si>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</si>
  <si>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</si>
  <si>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</si>
  <si>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</si>
  <si>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</si>
  <si>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</si>
  <si>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</si>
  <si>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</si>
  <si>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</si>
  <si>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</si>
  <si>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</si>
  <si>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</si>
  <si>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</si>
  <si>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</si>
  <si>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</si>
  <si>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</si>
  <si>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</si>
  <si>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</si>
  <si>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</si>
  <si>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</si>
  <si>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</si>
  <si>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</si>
  <si>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</si>
  <si>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</si>
  <si>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</si>
  <si>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</si>
  <si>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</si>
  <si>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</si>
  <si>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</si>
  <si>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</si>
  <si>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</si>
  <si>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</si>
  <si>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</si>
  <si>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</si>
  <si>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</si>
  <si>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</si>
  <si>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</si>
  <si>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</si>
  <si>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</si>
  <si>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</si>
  <si>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</si>
  <si>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</si>
  <si>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</si>
  <si>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</si>
  <si>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</si>
  <si>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</si>
  <si>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</si>
  <si>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</si>
  <si>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</si>
  <si>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</si>
  <si>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</si>
  <si>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</si>
  <si>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</si>
  <si>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</si>
  <si>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</si>
  <si>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</si>
  <si>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</si>
  <si>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</si>
  <si>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</si>
  <si>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</si>
  <si>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</si>
  <si>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</si>
  <si>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</si>
  <si>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</si>
  <si>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</si>
  <si>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</si>
  <si>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</si>
  <si>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</si>
  <si>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</si>
  <si>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</si>
  <si>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</si>
  <si>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</si>
  <si>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</si>
  <si>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</si>
  <si>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</si>
  <si>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</si>
  <si>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</si>
  <si>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</si>
  <si>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</si>
  <si>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</si>
  <si>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</si>
  <si>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</si>
  <si>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</si>
  <si>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</si>
  <si>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</si>
  <si>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</si>
  <si>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</si>
  <si>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</si>
  <si>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</si>
  <si>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</si>
  <si>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</si>
  <si>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</si>
  <si>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</si>
  <si>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</si>
  <si>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</si>
  <si>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</si>
  <si>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</si>
  <si>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</si>
  <si>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</si>
  <si>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</si>
  <si>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</si>
  <si>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</si>
  <si>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</si>
  <si>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</si>
  <si>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</si>
  <si>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</si>
  <si>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</si>
  <si>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</si>
  <si>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</si>
  <si>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</si>
  <si>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</si>
  <si>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</si>
  <si>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</si>
  <si>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</si>
  <si>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</si>
  <si>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</si>
  <si>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</si>
  <si>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</si>
  <si>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</si>
  <si>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</si>
  <si>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</si>
  <si>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</si>
  <si>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</si>
  <si>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</si>
  <si>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</si>
  <si>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</si>
  <si>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</si>
  <si>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</si>
  <si>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</si>
  <si>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</si>
  <si>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</si>
  <si>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</si>
  <si>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</si>
  <si>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</si>
  <si>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</si>
  <si>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</si>
  <si>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</si>
  <si>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</si>
  <si>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</si>
  <si>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</si>
  <si>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</si>
  <si>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</si>
  <si>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</si>
  <si>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</si>
  <si>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</si>
  <si>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</si>
  <si>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</si>
  <si>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</si>
  <si>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</si>
  <si>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</si>
  <si>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</si>
  <si>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</si>
  <si>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</si>
  <si>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</si>
  <si>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</si>
  <si>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</si>
  <si>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</si>
  <si>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</si>
  <si>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</si>
  <si>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</si>
  <si>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</si>
  <si>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</si>
  <si>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</si>
  <si>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</si>
  <si>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</si>
  <si>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</si>
  <si>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</si>
  <si>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</si>
  <si>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</si>
  <si>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</si>
  <si>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</si>
  <si>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</si>
  <si>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</si>
  <si>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</si>
  <si>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</si>
  <si>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</si>
  <si>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</si>
  <si>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</si>
  <si>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</si>
  <si>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</si>
  <si>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</si>
  <si>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</si>
  <si>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</si>
  <si>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</si>
  <si>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</si>
  <si>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</si>
  <si>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</si>
  <si>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</si>
  <si>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</si>
  <si>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</si>
  <si>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</si>
  <si>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</si>
  <si>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</si>
  <si>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</si>
  <si>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</si>
  <si>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</si>
  <si>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</si>
  <si>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</si>
  <si>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</si>
  <si>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</si>
  <si>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</si>
  <si>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</si>
  <si>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</si>
  <si>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</si>
  <si>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</si>
  <si>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</si>
  <si>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</si>
  <si>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</si>
  <si>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</si>
  <si>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</si>
  <si>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</si>
  <si>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</si>
  <si>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</si>
  <si>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</si>
  <si>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</si>
  <si>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</si>
  <si>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</si>
  <si>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</si>
  <si>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</si>
  <si>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</si>
  <si>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</si>
  <si>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</si>
  <si>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</si>
  <si>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</si>
  <si>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</si>
  <si>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</si>
  <si>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</si>
  <si>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</si>
  <si>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</si>
  <si>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</si>
  <si>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</si>
  <si>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</si>
  <si>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</si>
  <si>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</si>
  <si>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</si>
  <si>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</si>
  <si>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</si>
  <si>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</si>
  <si>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</si>
  <si>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</si>
  <si>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</si>
  <si>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</si>
  <si>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</si>
  <si>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</si>
  <si>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</si>
  <si>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</si>
  <si>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</si>
  <si>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</si>
  <si>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</si>
  <si>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</si>
  <si>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</si>
  <si>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</si>
  <si>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</si>
  <si>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</si>
  <si>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</si>
  <si>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</si>
  <si>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</si>
  <si>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</si>
  <si>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</si>
  <si>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</si>
  <si>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</si>
  <si>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</si>
  <si>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</si>
  <si>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</si>
  <si>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</si>
  <si>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</si>
  <si>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</si>
  <si>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</si>
  <si>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</si>
  <si>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</si>
  <si>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</si>
  <si>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</si>
  <si>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</si>
  <si>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</si>
  <si>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</si>
  <si>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</si>
  <si>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</si>
  <si>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</si>
  <si>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</si>
  <si>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</si>
  <si>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</si>
  <si>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</si>
  <si>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</si>
  <si>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</si>
  <si>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</si>
  <si>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</si>
  <si>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</si>
  <si>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</si>
  <si>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</si>
  <si>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</si>
  <si>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</si>
  <si>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</si>
  <si>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</si>
  <si>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</si>
  <si>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</si>
  <si>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</si>
  <si>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</si>
  <si>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</si>
  <si>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</si>
  <si>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</si>
  <si>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</si>
  <si>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</si>
  <si>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</si>
  <si>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</si>
  <si>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</si>
  <si>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</si>
  <si>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</si>
  <si>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</si>
  <si>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</si>
  <si>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</si>
  <si>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</si>
  <si>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</si>
  <si>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</si>
  <si>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</si>
  <si>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</si>
  <si>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</si>
  <si>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</si>
  <si>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</si>
  <si>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</si>
  <si>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</si>
  <si>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</si>
  <si>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</si>
  <si>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</si>
  <si>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</si>
  <si>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</si>
  <si>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</si>
  <si>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</si>
  <si>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</si>
  <si>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</si>
  <si>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</si>
  <si>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</si>
  <si>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</si>
  <si>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</si>
  <si>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</si>
  <si>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</si>
  <si>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</si>
  <si>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</si>
  <si>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</si>
  <si>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</si>
  <si>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</si>
  <si>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</si>
  <si>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</si>
  <si>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</si>
  <si>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</si>
  <si>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</si>
  <si>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</si>
  <si>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</si>
  <si>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</si>
  <si>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</si>
  <si>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</si>
  <si>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</si>
  <si>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</si>
  <si>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</si>
  <si>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</si>
  <si>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</si>
  <si>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</si>
  <si>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</si>
  <si>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</si>
  <si>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</si>
  <si>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</si>
  <si>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</si>
  <si>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</si>
  <si>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</si>
  <si>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</si>
  <si>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</si>
  <si>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</si>
  <si>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</si>
  <si>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</si>
  <si>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</si>
  <si>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</si>
  <si>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</si>
  <si>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</si>
  <si>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</si>
  <si>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</si>
  <si>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</si>
  <si>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</si>
  <si>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</si>
  <si>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</si>
  <si>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</si>
  <si>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</si>
  <si>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</si>
  <si>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</si>
  <si>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</si>
  <si>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</si>
  <si>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</si>
  <si>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</si>
  <si>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</si>
  <si>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</si>
  <si>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</si>
  <si>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</si>
  <si>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</si>
  <si>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</si>
  <si>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</si>
  <si>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</si>
  <si>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</si>
  <si>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</si>
  <si>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</si>
  <si>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</si>
  <si>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</si>
  <si>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</si>
  <si>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</si>
  <si>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</si>
  <si>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</si>
  <si>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</si>
  <si>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</si>
  <si>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</si>
  <si>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</si>
  <si>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</si>
  <si>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</si>
  <si>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</si>
  <si>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</si>
  <si>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</si>
  <si>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</si>
  <si>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</si>
  <si>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</si>
  <si>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</si>
  <si>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</si>
  <si>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</si>
  <si>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</si>
  <si>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</si>
  <si>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</si>
  <si>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</si>
  <si>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</si>
  <si>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</si>
  <si>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</si>
  <si>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</si>
  <si>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</si>
  <si>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</si>
  <si>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</si>
  <si>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</si>
  <si>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</si>
  <si>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</si>
  <si>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</si>
  <si>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</si>
  <si>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</si>
  <si>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</si>
  <si>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</si>
  <si>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</si>
  <si>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</si>
  <si>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</si>
  <si>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</si>
  <si>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</si>
  <si>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</si>
  <si>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</si>
  <si>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</si>
  <si>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</si>
  <si>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</si>
  <si>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</si>
  <si>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</si>
  <si>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</si>
  <si>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</si>
  <si>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</si>
  <si>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</si>
  <si>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</si>
  <si>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</si>
  <si>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</si>
  <si>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</si>
  <si>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</si>
  <si>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</si>
  <si>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</si>
  <si>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</si>
  <si>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</si>
  <si>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</si>
  <si>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</si>
  <si>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</si>
  <si>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</si>
  <si>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</si>
  <si>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</si>
  <si>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</si>
  <si>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</si>
  <si>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</si>
  <si>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</si>
  <si>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</si>
  <si>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</si>
  <si>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</si>
  <si>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</si>
  <si>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</si>
  <si>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</si>
  <si>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</si>
  <si>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</si>
  <si>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</si>
  <si>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</si>
  <si>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</si>
  <si>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</si>
  <si>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</si>
  <si>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</si>
  <si>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</si>
  <si>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</si>
  <si>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</si>
  <si>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</si>
  <si>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</si>
  <si>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</si>
  <si>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</si>
  <si>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</si>
  <si>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</si>
  <si>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</si>
  <si>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</si>
  <si>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</si>
  <si>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</si>
  <si>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</si>
  <si>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</si>
  <si>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</si>
  <si>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</si>
  <si>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</si>
  <si>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</si>
  <si>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</si>
  <si>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</si>
  <si>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</si>
  <si>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</si>
  <si>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</si>
  <si>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</si>
  <si>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</si>
  <si>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</si>
  <si>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</si>
  <si>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</si>
  <si>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</si>
  <si>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</si>
  <si>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</si>
  <si>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</si>
  <si>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</si>
  <si>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</si>
  <si>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</si>
  <si>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</si>
  <si>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</si>
  <si>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</si>
  <si>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</si>
  <si>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</si>
  <si>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</si>
  <si>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</si>
  <si>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</si>
  <si>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</si>
  <si>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</si>
  <si>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</si>
  <si>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</si>
  <si>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</si>
  <si>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</si>
  <si>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</si>
  <si>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</si>
  <si>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</si>
  <si>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</si>
  <si>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</si>
  <si>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</si>
  <si>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</si>
  <si>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</si>
  <si>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</si>
  <si>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</si>
  <si>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</si>
  <si>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</si>
  <si>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</si>
  <si>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</si>
  <si>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</si>
  <si>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</si>
  <si>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</si>
  <si>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</si>
  <si>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</si>
  <si>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</si>
  <si>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</si>
  <si>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</si>
  <si>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</si>
  <si>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</si>
  <si>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</si>
  <si>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</si>
  <si>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</si>
  <si>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</si>
  <si>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</si>
  <si>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</si>
  <si>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</si>
  <si>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</si>
  <si>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</si>
  <si>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</si>
  <si>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</si>
  <si>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</si>
  <si>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</si>
  <si>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</si>
  <si>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</si>
  <si>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</si>
  <si>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</si>
  <si>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</si>
  <si>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</si>
  <si>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</si>
  <si>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</si>
  <si>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</si>
  <si>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</si>
  <si>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</si>
  <si>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</si>
  <si>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</si>
  <si>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</si>
  <si>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</si>
  <si>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</si>
  <si>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</si>
  <si>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</si>
  <si>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</si>
  <si>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</si>
  <si>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</si>
  <si>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</si>
  <si>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</si>
  <si>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</si>
  <si>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</si>
  <si>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</si>
  <si>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</si>
  <si>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</si>
  <si>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</si>
  <si>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</si>
  <si>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</si>
  <si>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</si>
  <si>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</si>
  <si>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</si>
  <si>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</si>
  <si>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</si>
  <si>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</si>
  <si>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</si>
  <si>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</si>
  <si>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</si>
  <si>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</si>
  <si>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</si>
  <si>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</si>
  <si>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</si>
  <si>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</si>
  <si>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</si>
  <si>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</si>
  <si>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</si>
  <si>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</si>
  <si>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</si>
  <si>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</si>
  <si>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</si>
  <si>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</si>
  <si>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</si>
  <si>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</si>
  <si>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</si>
  <si>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</si>
  <si>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</si>
  <si>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</si>
  <si>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</si>
  <si>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</si>
  <si>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</si>
  <si>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</si>
  <si>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</si>
  <si>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</si>
  <si>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</si>
  <si>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</si>
  <si>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</si>
  <si>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</si>
  <si>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</si>
  <si>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</si>
  <si>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</si>
  <si>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</si>
  <si>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</si>
  <si>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</si>
  <si>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</si>
  <si>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</si>
  <si>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</si>
  <si>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</si>
  <si>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</si>
  <si>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</si>
  <si>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</si>
  <si>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</si>
  <si>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</si>
  <si>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</si>
  <si>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</si>
  <si>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</si>
  <si>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</si>
  <si>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</si>
  <si>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</si>
  <si>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</si>
  <si>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</si>
  <si>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</si>
  <si>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</si>
  <si>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</si>
  <si>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</si>
  <si>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</si>
  <si>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</si>
  <si>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</si>
  <si>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</si>
  <si>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</si>
  <si>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</si>
  <si>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</si>
  <si>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</si>
  <si>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</si>
  <si>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</si>
  <si>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</si>
  <si>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</si>
  <si>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</si>
  <si>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</si>
  <si>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</si>
  <si>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</si>
  <si>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</si>
  <si>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</si>
  <si>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</si>
  <si>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</si>
  <si>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</si>
  <si>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</si>
  <si>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</si>
  <si>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</si>
  <si>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</si>
  <si>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</si>
  <si>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</si>
  <si>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</si>
  <si>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</si>
  <si>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</si>
  <si>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</si>
  <si>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</si>
  <si>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</si>
  <si>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</si>
  <si>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</si>
  <si>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</si>
  <si>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</si>
  <si>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</si>
  <si>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</si>
  <si>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</si>
  <si>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</si>
  <si>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</si>
  <si>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</si>
  <si>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</si>
  <si>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</si>
  <si>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</si>
  <si>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</si>
  <si>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</si>
  <si>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</si>
  <si>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</si>
  <si>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</si>
  <si>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</si>
  <si>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</si>
  <si>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</si>
  <si>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</si>
  <si>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</si>
  <si>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</si>
  <si>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</si>
  <si>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</si>
  <si>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</si>
  <si>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</si>
  <si>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</si>
  <si>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</si>
  <si>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</si>
  <si>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</si>
  <si>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</si>
  <si>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</si>
  <si>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</si>
  <si>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</si>
  <si>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</si>
  <si>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</si>
  <si>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</si>
  <si>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</si>
  <si>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</si>
  <si>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</si>
  <si>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</si>
  <si>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</si>
  <si>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</si>
  <si>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</si>
  <si>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</si>
  <si>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</si>
  <si>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</si>
  <si>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</si>
  <si>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</si>
  <si>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</si>
  <si>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</si>
  <si>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</si>
  <si>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</si>
  <si>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</si>
  <si>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</si>
  <si>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</si>
  <si>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</si>
  <si>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</si>
  <si>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</si>
  <si>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</si>
  <si>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</si>
  <si>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</si>
  <si>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</si>
  <si>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</si>
  <si>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</si>
  <si>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</si>
  <si>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</si>
  <si>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</si>
  <si>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</si>
  <si>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</si>
  <si>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</si>
  <si>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</si>
  <si>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</si>
  <si>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</si>
  <si>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</si>
  <si>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</si>
  <si>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</si>
  <si>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</si>
  <si>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</si>
  <si>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</si>
  <si>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</si>
  <si>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</si>
  <si>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</si>
  <si>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</si>
  <si>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</si>
  <si>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</si>
  <si>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</si>
  <si>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</si>
  <si>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</si>
  <si>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</si>
  <si>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</si>
  <si>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</si>
  <si>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</si>
  <si>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</si>
  <si>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</si>
  <si>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</si>
  <si>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</si>
  <si>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</si>
  <si>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</si>
  <si>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</si>
  <si>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</si>
  <si>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</si>
  <si>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</si>
  <si>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</si>
  <si>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</si>
  <si>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</si>
  <si>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</si>
  <si>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</si>
  <si>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</si>
  <si>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</si>
  <si>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</si>
  <si>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</si>
  <si>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</si>
  <si>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</si>
  <si>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</si>
  <si>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</si>
  <si>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</si>
  <si>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</si>
  <si>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</si>
  <si>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</si>
  <si>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</si>
  <si>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</si>
  <si>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</si>
  <si>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</si>
  <si>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</si>
  <si>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</si>
  <si>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</si>
  <si>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</si>
  <si>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</si>
  <si>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</si>
  <si>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</si>
  <si>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</si>
  <si>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</si>
  <si>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</si>
  <si>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</si>
  <si>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</si>
  <si>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</si>
  <si>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</si>
  <si>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</si>
  <si>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</si>
  <si>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</si>
  <si>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</si>
  <si>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</si>
  <si>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</si>
  <si>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</si>
  <si>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</si>
  <si>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</si>
  <si>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</si>
  <si>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</si>
  <si>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</si>
  <si>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</si>
  <si>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</si>
  <si>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</si>
  <si>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</si>
  <si>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</si>
  <si>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</si>
  <si>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</si>
  <si>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</si>
  <si>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</si>
  <si>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</si>
  <si>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</si>
  <si>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</si>
  <si>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</si>
  <si>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</si>
  <si>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</si>
  <si>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</si>
  <si>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</si>
  <si>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</si>
  <si>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</si>
  <si>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</si>
  <si>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</si>
  <si>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</si>
  <si>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</si>
  <si>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</si>
  <si>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</si>
  <si>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</si>
  <si>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</si>
  <si>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</si>
  <si>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</si>
  <si>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</si>
  <si>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</si>
  <si>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</si>
  <si>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</si>
  <si>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</si>
  <si>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</si>
  <si>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</si>
  <si>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</si>
  <si>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</si>
  <si>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</si>
  <si>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</si>
  <si>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</si>
  <si>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</si>
  <si>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</si>
  <si>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</si>
  <si>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</si>
  <si>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</si>
  <si>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</si>
  <si>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</si>
  <si>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</si>
  <si>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</si>
  <si>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</si>
  <si>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</si>
  <si>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</si>
  <si>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</si>
  <si>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</si>
  <si>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</si>
  <si>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</si>
  <si>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</si>
  <si>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</si>
  <si>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</si>
  <si>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</si>
  <si>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</si>
  <si>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</si>
  <si>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</si>
  <si>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</si>
  <si>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</si>
  <si>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</si>
  <si>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</si>
  <si>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</si>
  <si>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</si>
  <si>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</si>
  <si>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</si>
  <si>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</si>
  <si>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</si>
  <si>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</si>
  <si>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</si>
  <si>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</si>
  <si>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</si>
  <si>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</si>
  <si>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</si>
  <si>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</si>
  <si>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</si>
  <si>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</si>
  <si>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</si>
  <si>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</si>
  <si>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</si>
  <si>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</si>
  <si>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</si>
  <si>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</si>
  <si>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</si>
  <si>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</si>
  <si>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</si>
  <si>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</si>
  <si>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</si>
  <si>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</si>
  <si>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</si>
  <si>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</si>
  <si>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</si>
  <si>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</si>
  <si>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</si>
  <si>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</si>
  <si>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</si>
  <si>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</si>
  <si>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</si>
  <si>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</si>
  <si>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</si>
  <si>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</si>
  <si>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</si>
  <si>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</si>
  <si>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</si>
  <si>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</si>
  <si>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</si>
  <si>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</si>
  <si>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</si>
  <si>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</si>
  <si>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</si>
  <si>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</si>
  <si>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</si>
  <si>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</si>
  <si>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</si>
  <si>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</si>
  <si>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</si>
  <si>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</si>
  <si>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</si>
  <si>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</si>
  <si>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</si>
  <si>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</si>
  <si>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</si>
  <si>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</si>
  <si>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</si>
  <si>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</si>
  <si>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</si>
  <si>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</si>
  <si>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</si>
  <si>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</si>
  <si>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</si>
  <si>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</si>
  <si>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</si>
  <si>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</si>
  <si>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</si>
  <si>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</si>
  <si>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</si>
  <si>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</si>
  <si>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</si>
  <si>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</si>
  <si>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</si>
  <si>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</si>
  <si>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</si>
  <si>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</si>
  <si>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</si>
  <si>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</si>
  <si>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</si>
  <si>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</si>
  <si>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</si>
  <si>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</si>
  <si>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</si>
  <si>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</si>
  <si>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</si>
  <si>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</si>
  <si>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</si>
  <si>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</si>
  <si>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</si>
  <si>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</si>
  <si>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</si>
  <si>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</si>
  <si>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</si>
  <si>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</si>
  <si>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</si>
  <si>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</si>
  <si>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</si>
  <si>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</si>
  <si>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</si>
  <si>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</si>
  <si>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</si>
  <si>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</si>
  <si>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</si>
  <si>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</si>
  <si>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</si>
  <si>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</si>
  <si>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</si>
  <si>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</si>
  <si>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</si>
  <si>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</si>
  <si>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</si>
  <si>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</si>
  <si>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</si>
  <si>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</si>
  <si>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</si>
  <si>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</si>
  <si>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</si>
  <si>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</si>
  <si>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</si>
  <si>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</si>
  <si>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</si>
  <si>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</si>
  <si>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</si>
  <si>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</si>
  <si>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</si>
  <si>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</si>
  <si>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</si>
  <si>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</si>
  <si>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</si>
  <si>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</si>
  <si>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</si>
  <si>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</si>
  <si>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</si>
  <si>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</si>
  <si>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</si>
  <si>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</si>
  <si>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</si>
  <si>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</si>
  <si>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</si>
  <si>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</si>
  <si>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</si>
  <si>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</si>
  <si>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</si>
  <si>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</si>
  <si>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</si>
  <si>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</si>
  <si>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</si>
  <si>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</si>
  <si>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</si>
  <si>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</si>
  <si>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</si>
  <si>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</si>
  <si>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</si>
  <si>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</si>
  <si>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</si>
  <si>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</si>
  <si>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</si>
  <si>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</si>
  <si>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</si>
  <si>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</si>
  <si>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</si>
  <si>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</si>
  <si>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</si>
  <si>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</si>
  <si>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</si>
  <si>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</si>
  <si>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</si>
  <si>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</si>
  <si>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</si>
  <si>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</si>
  <si>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</si>
  <si>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</si>
  <si>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</si>
  <si>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</si>
  <si>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</si>
  <si>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</si>
  <si>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</si>
  <si>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</si>
  <si>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</si>
  <si>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</si>
  <si>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</si>
  <si>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</si>
  <si>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</si>
  <si>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</si>
  <si>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</si>
  <si>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</si>
  <si>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</si>
  <si>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</si>
  <si>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</si>
  <si>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</si>
  <si>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</si>
  <si>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</si>
  <si>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</si>
  <si>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</si>
  <si>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</si>
  <si>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</si>
  <si>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</si>
  <si>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</si>
  <si>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</si>
  <si>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</si>
  <si>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</si>
  <si>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</si>
  <si>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</si>
  <si>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</si>
  <si>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</si>
  <si>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</si>
  <si>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</si>
  <si>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</si>
  <si>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</si>
  <si>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</si>
  <si>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</si>
  <si>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</si>
  <si>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</si>
  <si>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</si>
  <si>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</si>
  <si>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</si>
  <si>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</si>
  <si>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</si>
  <si>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</si>
  <si>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</si>
  <si>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</si>
  <si>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</si>
  <si>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</si>
  <si>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</si>
  <si>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</si>
  <si>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</si>
  <si>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</si>
  <si>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</si>
  <si>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</si>
  <si>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</si>
  <si>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</si>
  <si>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</si>
  <si>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</si>
  <si>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</si>
  <si>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</si>
  <si>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</si>
  <si>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</si>
  <si>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</si>
  <si>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</si>
  <si>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</si>
  <si>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</si>
  <si>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</si>
  <si>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</si>
  <si>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</si>
  <si>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</si>
  <si>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</si>
  <si>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</si>
  <si>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</si>
  <si>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</si>
  <si>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</si>
  <si>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</si>
  <si>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</si>
  <si>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</si>
  <si>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</si>
  <si>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</si>
  <si>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</si>
  <si>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</si>
  <si>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</si>
  <si>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</si>
  <si>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</si>
  <si>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</si>
  <si>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</si>
  <si>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</si>
  <si>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</si>
  <si>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</si>
  <si>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</si>
  <si>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</si>
  <si>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</si>
  <si>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</si>
  <si>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</si>
  <si>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</si>
  <si>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</si>
  <si>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</si>
  <si>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</si>
  <si>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</si>
  <si>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</si>
  <si>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</si>
  <si>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</si>
  <si>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</si>
  <si>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</si>
  <si>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</si>
  <si>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</si>
  <si>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</si>
  <si>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</si>
  <si>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</si>
  <si>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</si>
  <si>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</si>
  <si>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</si>
  <si>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</si>
  <si>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</si>
  <si>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</si>
  <si>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</si>
  <si>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</si>
  <si>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</si>
  <si>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</si>
  <si>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</si>
  <si>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</si>
  <si>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</si>
  <si>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</si>
  <si>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</si>
  <si>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</si>
  <si>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</si>
  <si>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</si>
  <si>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</si>
  <si>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</si>
  <si>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</si>
  <si>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</si>
  <si>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</si>
  <si>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</si>
  <si>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</si>
  <si>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</si>
  <si>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</si>
  <si>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</si>
  <si>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</si>
  <si>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</si>
  <si>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</si>
  <si>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</si>
  <si>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</si>
  <si>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</si>
  <si>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</si>
  <si>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</si>
  <si>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</si>
  <si>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</si>
  <si>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</si>
  <si>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</si>
  <si>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</si>
  <si>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</si>
  <si>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</si>
  <si>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</si>
  <si>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</si>
  <si>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</si>
  <si>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</si>
  <si>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</si>
  <si>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</si>
  <si>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</si>
  <si>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</si>
  <si>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</si>
  <si>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</si>
  <si>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</si>
  <si>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</si>
  <si>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</si>
  <si>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</si>
  <si>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</si>
  <si>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</si>
  <si>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</si>
  <si>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</si>
  <si>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</si>
  <si>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</si>
  <si>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</si>
  <si>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</si>
  <si>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</si>
  <si>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</si>
  <si>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</si>
  <si>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</si>
  <si>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</si>
  <si>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</si>
  <si>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</si>
  <si>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</si>
  <si>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</si>
  <si>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</si>
  <si>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</si>
  <si>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</si>
  <si>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</si>
  <si>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</si>
  <si>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</si>
  <si>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</si>
  <si>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</si>
  <si>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</si>
  <si>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</si>
  <si>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</si>
  <si>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</si>
  <si>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</si>
  <si>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</si>
  <si>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</si>
  <si>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</si>
  <si>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</si>
  <si>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</si>
  <si>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</si>
  <si>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</si>
  <si>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</si>
  <si>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</si>
  <si>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</si>
  <si>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</si>
  <si>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</si>
  <si>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</si>
  <si>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</si>
  <si>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</si>
  <si>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</si>
  <si>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</si>
  <si>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</si>
  <si>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</si>
  <si>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</si>
  <si>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</si>
  <si>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</si>
  <si>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</si>
  <si>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</si>
  <si>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</si>
  <si>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</si>
  <si>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</si>
  <si>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</si>
  <si>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</si>
  <si>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</si>
  <si>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</si>
  <si>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</si>
  <si>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</si>
  <si>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</si>
  <si>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</si>
  <si>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</si>
  <si>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</si>
  <si>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</si>
  <si>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</si>
  <si>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</si>
  <si>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</si>
  <si>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</si>
  <si>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</si>
  <si>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</si>
  <si>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</si>
  <si>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</si>
  <si>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</si>
  <si>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</si>
  <si>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</si>
  <si>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</si>
  <si>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</si>
  <si>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</si>
  <si>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</si>
  <si>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</si>
  <si>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</si>
  <si>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</si>
  <si>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</si>
  <si>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</si>
  <si>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</si>
  <si>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</si>
  <si>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</si>
  <si>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</si>
  <si>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</si>
  <si>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</si>
  <si>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</si>
  <si>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</si>
  <si>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</si>
  <si>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</si>
  <si>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</si>
  <si>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</si>
  <si>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</si>
  <si>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</si>
  <si>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</si>
  <si>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</si>
  <si>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</si>
  <si>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</si>
  <si>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</si>
  <si>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</si>
  <si>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</si>
  <si>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</si>
  <si>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</si>
  <si>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</si>
  <si>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</si>
  <si>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</si>
  <si>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</si>
  <si>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</si>
  <si>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</si>
  <si>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</si>
  <si>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</si>
  <si>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</si>
  <si>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</si>
  <si>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</si>
  <si>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</si>
  <si>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</si>
  <si>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</si>
  <si>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</si>
  <si>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</si>
  <si>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</si>
  <si>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</si>
  <si>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</si>
  <si>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</si>
  <si>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</si>
  <si>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</si>
  <si>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</si>
  <si>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</si>
  <si>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</si>
  <si>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</si>
  <si>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</si>
  <si>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</si>
  <si>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</si>
  <si>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</si>
  <si>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</si>
  <si>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</si>
  <si>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</si>
  <si>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</si>
  <si>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</si>
  <si>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</si>
  <si>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</si>
  <si>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</si>
  <si>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</si>
  <si>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</si>
  <si>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</si>
  <si>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</si>
  <si>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</si>
  <si>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</si>
  <si>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</si>
  <si>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</si>
  <si>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</si>
  <si>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</si>
  <si>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</si>
  <si>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</si>
  <si>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</si>
  <si>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</si>
  <si>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</si>
  <si>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</si>
  <si>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</si>
  <si>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</si>
  <si>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</si>
  <si>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</si>
  <si>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</si>
  <si>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</si>
  <si>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</si>
  <si>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</si>
  <si>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</si>
  <si>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</si>
  <si>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</si>
  <si>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</si>
  <si>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</si>
  <si>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</si>
  <si>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</si>
  <si>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</si>
  <si>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</si>
  <si>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</si>
  <si>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</si>
  <si>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</si>
  <si>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</si>
  <si>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</si>
  <si>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</si>
  <si>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</si>
  <si>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</si>
  <si>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</si>
  <si>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</si>
  <si>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</si>
  <si>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</si>
  <si>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</si>
  <si>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</si>
  <si>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</si>
  <si>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</si>
  <si>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</si>
  <si>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</si>
  <si>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</si>
  <si>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</si>
  <si>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</si>
  <si>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</si>
  <si>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</si>
  <si>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</si>
  <si>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</si>
  <si>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</si>
  <si>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</si>
  <si>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</si>
  <si>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</si>
  <si>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</si>
  <si>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</si>
  <si>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</si>
  <si>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</si>
  <si>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</si>
  <si>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</si>
  <si>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</si>
  <si>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</si>
  <si>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</si>
  <si>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</si>
  <si>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</si>
  <si>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</si>
  <si>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</si>
  <si>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</si>
  <si>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</si>
  <si>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</si>
  <si>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</si>
  <si>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</si>
  <si>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</si>
  <si>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</si>
  <si>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</si>
  <si>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</si>
  <si>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</si>
  <si>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</si>
  <si>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</si>
  <si>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</si>
  <si>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</si>
  <si>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</si>
  <si>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</si>
  <si>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</si>
  <si>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</si>
  <si>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</si>
  <si>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</si>
  <si>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</si>
  <si>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</si>
  <si>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</si>
  <si>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</si>
  <si>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</si>
  <si>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</si>
  <si>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</si>
  <si>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</si>
  <si>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</si>
  <si>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</si>
  <si>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</si>
  <si>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</si>
  <si>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</si>
  <si>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</si>
  <si>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</si>
  <si>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</si>
  <si>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</si>
  <si>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</si>
  <si>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</si>
  <si>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</si>
  <si>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</si>
  <si>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</si>
  <si>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</si>
  <si>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</si>
  <si>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</si>
  <si>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</si>
  <si>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</si>
  <si>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</si>
  <si>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</si>
  <si>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</si>
  <si>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</si>
  <si>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</si>
  <si>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</si>
  <si>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</si>
  <si>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</si>
  <si>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</si>
  <si>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</si>
  <si>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</si>
  <si>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</si>
  <si>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</si>
  <si>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</si>
  <si>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</si>
  <si>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</si>
  <si>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</si>
  <si>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</si>
  <si>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</si>
  <si>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</si>
  <si>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</si>
  <si>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</si>
  <si>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</si>
  <si>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</si>
  <si>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</si>
  <si>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</si>
  <si>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</si>
  <si>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</si>
  <si>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</si>
  <si>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</si>
  <si>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</si>
  <si>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</si>
  <si>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</si>
  <si>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</si>
  <si>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</si>
  <si>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</si>
  <si>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</si>
  <si>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</si>
  <si>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</si>
  <si>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</si>
  <si>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</si>
  <si>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</si>
  <si>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</si>
  <si>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</si>
  <si>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</si>
  <si>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</si>
  <si>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</si>
  <si>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</si>
  <si>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</si>
  <si>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</si>
  <si>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</si>
  <si>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</si>
  <si>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</si>
  <si>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</si>
  <si>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</si>
  <si>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</si>
  <si>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</si>
  <si>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</si>
  <si>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</si>
  <si>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</si>
  <si>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</si>
  <si>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</si>
  <si>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</si>
  <si>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</si>
  <si>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</si>
  <si>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</si>
  <si>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</si>
  <si>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</si>
  <si>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</si>
  <si>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</si>
  <si>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</si>
  <si>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</si>
  <si>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</si>
  <si>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</si>
  <si>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</si>
  <si>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</si>
  <si>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</si>
  <si>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</si>
  <si>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</si>
  <si>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</si>
  <si>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</si>
  <si>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</si>
  <si>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</si>
  <si>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</si>
  <si>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</si>
  <si>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</si>
  <si>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</si>
  <si>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</si>
  <si>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</si>
  <si>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</si>
  <si>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</si>
  <si>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</si>
  <si>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</si>
  <si>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</si>
  <si>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</si>
  <si>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</si>
  <si>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</si>
  <si>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</si>
  <si>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</si>
  <si>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</si>
  <si>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</si>
  <si>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</si>
  <si>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</si>
  <si>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</si>
  <si>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</si>
  <si>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</si>
  <si>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</si>
  <si>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</si>
  <si>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</si>
  <si>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</si>
  <si>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</si>
  <si>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</si>
  <si>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</si>
  <si>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</si>
  <si>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</si>
  <si>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</si>
  <si>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</si>
  <si>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</si>
  <si>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</si>
  <si>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</si>
  <si>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</si>
  <si>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</si>
  <si>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</si>
  <si>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</si>
  <si>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</si>
  <si>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</si>
  <si>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</si>
  <si>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</si>
  <si>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</si>
  <si>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</si>
  <si>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</si>
  <si>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</si>
  <si>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</si>
  <si>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</si>
  <si>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</si>
  <si>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</si>
  <si>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</si>
  <si>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</si>
  <si>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</si>
  <si>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</si>
  <si>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</si>
  <si>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</si>
  <si>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</si>
  <si>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</si>
  <si>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</si>
  <si>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</si>
  <si>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</si>
  <si>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</si>
  <si>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</si>
  <si>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</si>
  <si>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</si>
  <si>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</si>
  <si>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</si>
  <si>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</si>
  <si>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</si>
  <si>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</si>
  <si>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</si>
  <si>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</si>
  <si>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</si>
  <si>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</si>
  <si>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</si>
  <si>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</si>
  <si>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</si>
  <si>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</si>
  <si>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</si>
  <si>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</si>
  <si>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</si>
  <si>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</si>
  <si>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</si>
  <si>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</si>
  <si>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</si>
  <si>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</si>
  <si>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</si>
  <si>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</si>
  <si>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</si>
  <si>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</si>
  <si>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</si>
  <si>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</si>
  <si>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</si>
  <si>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</si>
  <si>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</si>
  <si>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</si>
  <si>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</si>
  <si>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</si>
  <si>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</si>
  <si>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</si>
  <si>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</si>
  <si>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</si>
  <si>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</si>
  <si>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</si>
  <si>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</si>
  <si>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</si>
  <si>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</si>
  <si>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</si>
  <si>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</si>
  <si>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</si>
  <si>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</si>
  <si>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</si>
  <si>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</si>
  <si>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</si>
  <si>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</si>
  <si>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</si>
  <si>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</si>
  <si>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</si>
  <si>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</si>
  <si>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</si>
  <si>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</si>
  <si>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</si>
  <si>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</si>
  <si>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</si>
  <si>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</si>
  <si>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</si>
  <si>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</si>
  <si>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</si>
  <si>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</si>
  <si>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</si>
  <si>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</si>
  <si>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</si>
  <si>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</si>
  <si>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</si>
  <si>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</si>
  <si>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</si>
  <si>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</si>
  <si>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</si>
  <si>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</si>
  <si>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</si>
  <si>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</si>
  <si>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</si>
  <si>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</si>
  <si>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</si>
  <si>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</si>
  <si>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</si>
  <si>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</si>
  <si>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</si>
  <si>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</si>
  <si>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</si>
  <si>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</si>
  <si>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</si>
  <si>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</si>
  <si>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</si>
  <si>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</si>
  <si>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</si>
  <si>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</si>
  <si>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</si>
  <si>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</si>
  <si>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</si>
  <si>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</si>
  <si>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</si>
  <si>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</si>
  <si>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</si>
  <si>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</si>
  <si>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</si>
  <si>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</si>
  <si>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</si>
  <si>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</si>
  <si>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</si>
  <si>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</si>
  <si>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</si>
  <si>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</si>
  <si>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</si>
  <si>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</si>
  <si>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</si>
  <si>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</si>
  <si>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</si>
  <si>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</si>
  <si>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</si>
  <si>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</si>
  <si>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</si>
  <si>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</si>
  <si>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</si>
  <si>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</si>
  <si>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</si>
  <si>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</si>
  <si>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</si>
  <si>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</si>
  <si>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</si>
  <si>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</si>
  <si>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</si>
  <si>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</si>
  <si>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</si>
  <si>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</si>
  <si>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</si>
  <si>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</si>
  <si>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</si>
  <si>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</si>
  <si>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</si>
  <si>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</si>
  <si>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</si>
  <si>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</si>
  <si>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</si>
  <si>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</si>
  <si>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</si>
  <si>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</si>
  <si>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</si>
  <si>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</si>
  <si>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</si>
  <si>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</si>
  <si>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</si>
  <si>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</si>
  <si>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</si>
  <si>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</si>
  <si>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</si>
  <si>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</si>
  <si>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</si>
  <si>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</si>
  <si>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</si>
  <si>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</si>
  <si>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</si>
  <si>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</si>
  <si>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</si>
  <si>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</si>
  <si>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</si>
  <si>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</si>
  <si>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</si>
  <si>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</si>
  <si>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</si>
  <si>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</si>
  <si>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</si>
  <si>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</si>
  <si>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</si>
  <si>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</si>
  <si>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</si>
  <si>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</si>
  <si>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</si>
  <si>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</si>
  <si>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</si>
  <si>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</si>
  <si>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</si>
  <si>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</si>
  <si>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</si>
  <si>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</si>
  <si>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</si>
  <si>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</si>
  <si>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</si>
  <si>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</si>
  <si>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</si>
  <si>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</si>
  <si>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</si>
  <si>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</si>
  <si>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</si>
  <si>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</si>
  <si>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</si>
  <si>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</si>
  <si>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</si>
  <si>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</si>
  <si>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</si>
  <si>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</si>
  <si>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</si>
  <si>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</si>
  <si>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</si>
  <si>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</si>
  <si>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</si>
  <si>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</si>
  <si>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</si>
  <si>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</si>
  <si>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</si>
  <si>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</si>
  <si>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</si>
  <si>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</si>
  <si>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</si>
  <si>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</si>
  <si>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</si>
  <si>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</si>
  <si>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</si>
  <si>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</si>
  <si>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</si>
  <si>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</si>
  <si>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</si>
  <si>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</si>
  <si>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</si>
  <si>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</si>
  <si>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</si>
  <si>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</si>
  <si>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</si>
  <si>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</si>
  <si>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</si>
  <si>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</si>
  <si>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</si>
  <si>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</si>
  <si>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</si>
  <si>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</si>
  <si>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</si>
  <si>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</si>
  <si>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</si>
  <si>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</si>
  <si>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</si>
  <si>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</si>
  <si>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</si>
  <si>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</si>
  <si>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</si>
  <si>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</si>
  <si>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</si>
  <si>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</si>
  <si>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</si>
  <si>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</si>
  <si>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</si>
  <si>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</si>
  <si>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</si>
  <si>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</si>
  <si>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</si>
  <si>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</si>
  <si>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</si>
  <si>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</si>
  <si>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</si>
  <si>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</si>
  <si>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</si>
  <si>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</si>
  <si>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</si>
  <si>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</si>
  <si>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</si>
  <si>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</si>
  <si>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</si>
  <si>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</si>
  <si>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</si>
  <si>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</si>
  <si>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</si>
  <si>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</si>
  <si>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</si>
  <si>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</si>
  <si>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</si>
  <si>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</si>
  <si>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</si>
  <si>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</si>
  <si>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</si>
  <si>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</si>
  <si>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</si>
  <si>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</si>
  <si>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</si>
  <si>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</si>
  <si>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</si>
  <si>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</si>
  <si>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</si>
  <si>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</si>
  <si>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</si>
  <si>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</si>
  <si>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</si>
  <si>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</si>
  <si>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</si>
  <si>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</si>
  <si>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</si>
  <si>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</si>
  <si>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</si>
  <si>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</si>
  <si>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</si>
  <si>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</si>
  <si>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</si>
  <si>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</si>
  <si>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</si>
  <si>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</si>
  <si>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</si>
  <si>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</si>
  <si>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</si>
  <si>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</si>
  <si>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</si>
  <si>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</si>
  <si>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</si>
  <si>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</si>
  <si>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</si>
  <si>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</si>
  <si>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</si>
  <si>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</si>
  <si>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</si>
  <si>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</si>
  <si>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</si>
  <si>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</si>
  <si>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</si>
  <si>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</si>
  <si>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</si>
  <si>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</si>
  <si>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</si>
  <si>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</si>
  <si>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</si>
  <si>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</si>
  <si>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</si>
  <si>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</si>
  <si>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</si>
  <si>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</si>
  <si>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</si>
  <si>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</si>
  <si>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</si>
  <si>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</si>
  <si>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</si>
  <si>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</si>
  <si>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</si>
  <si>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</si>
  <si>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</si>
  <si>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</si>
  <si>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</si>
  <si>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</si>
  <si>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</si>
  <si>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</si>
  <si>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</si>
  <si>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</si>
  <si>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</si>
  <si>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</si>
  <si>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</si>
  <si>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</si>
  <si>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</si>
  <si>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</si>
  <si>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</si>
  <si>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</si>
  <si>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</si>
  <si>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</si>
  <si>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</si>
  <si>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</si>
  <si>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</si>
  <si>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</si>
  <si>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</si>
  <si>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</si>
  <si>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</si>
  <si>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</si>
  <si>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</si>
  <si>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</si>
  <si>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</si>
  <si>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</si>
  <si>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</si>
  <si>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</si>
  <si>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</si>
  <si>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</si>
  <si>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</si>
  <si>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</si>
  <si>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</si>
  <si>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</si>
  <si>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</si>
  <si>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</si>
  <si>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</si>
  <si>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</si>
  <si>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</si>
  <si>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</si>
  <si>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</si>
  <si>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</si>
  <si>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</si>
  <si>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</si>
  <si>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</si>
  <si>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</si>
  <si>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</si>
  <si>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</si>
  <si>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</si>
  <si>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</si>
  <si>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</si>
  <si>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</si>
  <si>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</si>
  <si>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</si>
  <si>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</si>
  <si>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</si>
  <si>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</si>
  <si>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</si>
  <si>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</si>
  <si>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</si>
  <si>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</si>
  <si>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</si>
  <si>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</si>
  <si>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</si>
  <si>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</si>
  <si>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</si>
  <si>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</si>
  <si>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</si>
  <si>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</si>
  <si>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</si>
  <si>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</si>
  <si>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</si>
  <si>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</si>
  <si>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</si>
  <si>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</si>
  <si>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</si>
  <si>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</si>
  <si>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</si>
  <si>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</si>
  <si>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</si>
  <si>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</si>
  <si>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</si>
  <si>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</si>
  <si>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</si>
  <si>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</si>
  <si>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</si>
  <si>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</si>
  <si>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</si>
  <si>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</si>
  <si>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</si>
  <si>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</si>
  <si>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</si>
  <si>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</si>
  <si>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</si>
  <si>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</si>
  <si>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</si>
  <si>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</si>
  <si>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</si>
  <si>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</si>
  <si>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</si>
  <si>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</si>
  <si>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</si>
  <si>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</si>
  <si>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</si>
  <si>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</si>
  <si>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</si>
  <si>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</si>
  <si>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</si>
  <si>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</si>
  <si>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</si>
  <si>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</si>
  <si>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</si>
  <si>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</si>
  <si>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</si>
  <si>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</si>
  <si>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</si>
  <si>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</si>
  <si>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</si>
  <si>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</si>
  <si>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</si>
  <si>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</si>
  <si>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</si>
  <si>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</si>
  <si>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</si>
  <si>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</si>
  <si>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</si>
  <si>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</si>
  <si>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</si>
  <si>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</si>
  <si>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</si>
  <si>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</si>
  <si>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</si>
  <si>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</si>
  <si>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</si>
  <si>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</si>
  <si>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</si>
  <si>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</si>
  <si>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</si>
  <si>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</si>
  <si>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</si>
  <si>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</si>
  <si>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</si>
  <si>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</si>
  <si>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</si>
  <si>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</si>
  <si>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</si>
  <si>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</si>
  <si>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</si>
  <si>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</si>
  <si>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</si>
  <si>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</si>
  <si>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</si>
  <si>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</si>
  <si>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</si>
  <si>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</si>
  <si>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</si>
  <si>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</si>
  <si>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</si>
  <si>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</si>
  <si>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</si>
  <si>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</si>
  <si>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</si>
  <si>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</si>
  <si>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</si>
  <si>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</si>
  <si>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</si>
  <si>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</si>
  <si>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</si>
  <si>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</si>
  <si>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</si>
  <si>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</si>
  <si>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</si>
  <si>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</si>
  <si>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</si>
  <si>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</si>
  <si>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</si>
  <si>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</si>
  <si>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</si>
  <si>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</si>
  <si>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</si>
  <si>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</si>
  <si>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</si>
  <si>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</si>
  <si>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</si>
  <si>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</si>
  <si>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</si>
  <si>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</si>
  <si>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</si>
  <si>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</si>
  <si>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</si>
  <si>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</si>
  <si>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</si>
  <si>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</si>
  <si>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</si>
  <si>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</si>
  <si>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</si>
  <si>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</si>
  <si>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</si>
  <si>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</si>
  <si>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</si>
  <si>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</si>
  <si>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</si>
  <si>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</si>
  <si>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</si>
  <si>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</si>
  <si>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</si>
  <si>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</si>
  <si>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</si>
  <si>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</si>
  <si>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</si>
  <si>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</si>
  <si>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</si>
  <si>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</si>
  <si>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</si>
  <si>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</si>
  <si>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</si>
  <si>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</si>
  <si>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</si>
  <si>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</si>
  <si>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</si>
  <si>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</si>
  <si>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</si>
  <si>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</si>
  <si>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</si>
  <si>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</si>
  <si>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</si>
  <si>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</si>
  <si>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</si>
  <si>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</si>
  <si>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</si>
  <si>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</si>
  <si>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</si>
  <si>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</si>
  <si>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</si>
  <si>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</si>
  <si>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</si>
  <si>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</si>
  <si>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</si>
  <si>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</si>
  <si>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</si>
  <si>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</si>
  <si>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</si>
  <si>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</si>
  <si>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</si>
  <si>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</si>
  <si>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</si>
  <si>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</si>
  <si>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</si>
  <si>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</si>
  <si>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</si>
  <si>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</si>
  <si>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</si>
  <si>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</si>
  <si>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</si>
  <si>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</si>
  <si>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</si>
  <si>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</si>
  <si>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</si>
  <si>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</si>
  <si>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</si>
  <si>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</si>
  <si>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</si>
  <si>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</si>
  <si>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</si>
  <si>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</si>
  <si>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</si>
  <si>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</si>
  <si>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</si>
  <si>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</si>
  <si>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</si>
  <si>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</si>
  <si>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</si>
  <si>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</si>
  <si>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</si>
  <si>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</si>
  <si>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</si>
  <si>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</si>
  <si>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</si>
  <si>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</si>
  <si>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</si>
  <si>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</si>
  <si>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</si>
  <si>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</si>
  <si>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</si>
  <si>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</si>
  <si>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</si>
  <si>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</si>
  <si>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</si>
  <si>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</si>
  <si>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</si>
  <si>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</si>
  <si>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</si>
  <si>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</si>
  <si>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</si>
  <si>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</si>
  <si>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</si>
  <si>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</si>
  <si>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</si>
  <si>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</si>
  <si>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</si>
  <si>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</si>
  <si>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</si>
  <si>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</si>
  <si>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</si>
  <si>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</si>
  <si>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</si>
  <si>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</si>
  <si>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</si>
  <si>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</si>
  <si>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</si>
  <si>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</si>
  <si>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</si>
  <si>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</si>
  <si>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</si>
  <si>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</si>
  <si>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</si>
  <si>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</si>
  <si>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</si>
  <si>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</si>
  <si>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</si>
  <si>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</si>
  <si>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</si>
  <si>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</si>
  <si>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</si>
  <si>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</si>
  <si>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</si>
  <si>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</si>
  <si>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</si>
  <si>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</si>
  <si>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</si>
  <si>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</si>
  <si>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</si>
  <si>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</si>
  <si>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</si>
  <si>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</si>
  <si>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</si>
  <si>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</si>
  <si>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</si>
  <si>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</si>
  <si>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</si>
  <si>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</si>
  <si>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</si>
  <si>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</si>
  <si>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</si>
  <si>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</si>
  <si>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</si>
  <si>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</si>
  <si>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</si>
  <si>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</si>
  <si>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</si>
  <si>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</si>
  <si>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</si>
  <si>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</si>
  <si>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</si>
  <si>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</si>
  <si>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</si>
  <si>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</si>
  <si>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</si>
  <si>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</si>
  <si>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</si>
  <si>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</si>
  <si>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</si>
  <si>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</si>
  <si>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</si>
  <si>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</si>
  <si>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</si>
  <si>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</si>
  <si>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</si>
  <si>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</si>
  <si>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</si>
  <si>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</si>
  <si>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</si>
  <si>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</si>
  <si>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</si>
  <si>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</si>
  <si>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</si>
  <si>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</si>
  <si>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</si>
  <si>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</si>
  <si>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</si>
  <si>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</si>
  <si>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</si>
  <si>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</si>
  <si>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</si>
  <si>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</si>
  <si>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</si>
  <si>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</si>
  <si>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</si>
  <si>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</si>
  <si>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</si>
  <si>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</si>
  <si>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</si>
  <si>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</si>
  <si>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</si>
  <si>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</si>
  <si>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</si>
  <si>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</si>
  <si>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</si>
  <si>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</si>
  <si>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</si>
  <si>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</si>
  <si>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</si>
  <si>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</si>
  <si>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</si>
  <si>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</si>
  <si>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</si>
  <si>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</si>
  <si>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</si>
  <si>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</si>
  <si>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</si>
  <si>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</si>
  <si>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</si>
  <si>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</si>
  <si>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</si>
  <si>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</si>
  <si>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</si>
  <si>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</si>
  <si>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</si>
  <si>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</si>
  <si>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</si>
  <si>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</si>
  <si>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</si>
  <si>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</si>
  <si>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</si>
  <si>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</si>
  <si>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</si>
  <si>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</si>
  <si>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</si>
  <si>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</si>
  <si>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</si>
  <si>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</si>
  <si>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</si>
  <si>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</si>
  <si>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</si>
  <si>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</si>
  <si>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</si>
  <si>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</si>
  <si>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</si>
  <si>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</si>
  <si>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</si>
  <si>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</si>
  <si>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</si>
  <si>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</si>
  <si>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</si>
  <si>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</si>
  <si>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</si>
  <si>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</si>
  <si>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</si>
  <si>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</si>
  <si>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</si>
  <si>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</si>
  <si>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</si>
  <si>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</si>
  <si>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</si>
  <si>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</si>
  <si>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</si>
  <si>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</si>
  <si>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</si>
  <si>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</si>
  <si>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</si>
  <si>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</si>
  <si>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</si>
  <si>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</si>
  <si>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</si>
  <si>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</si>
  <si>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</si>
  <si>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</si>
  <si>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</si>
  <si>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</si>
  <si>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</si>
  <si>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</si>
  <si>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</si>
  <si>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</si>
  <si>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</si>
  <si>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</si>
  <si>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</si>
  <si>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</si>
  <si>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</si>
  <si>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</si>
  <si>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</si>
  <si>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</si>
  <si>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</si>
  <si>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</si>
  <si>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</si>
  <si>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</si>
  <si>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</si>
  <si>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</si>
  <si>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</si>
  <si>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</si>
  <si>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</si>
  <si>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</si>
  <si>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</si>
  <si>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</si>
  <si>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</si>
  <si>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</si>
  <si>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</si>
  <si>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</si>
  <si>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</si>
  <si>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</si>
  <si>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</si>
  <si>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</si>
  <si>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</si>
  <si>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</si>
  <si>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</si>
  <si>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</si>
  <si>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</si>
  <si>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</si>
  <si>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</si>
  <si>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</si>
  <si>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</si>
  <si>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</si>
  <si>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</si>
  <si>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</si>
  <si>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</si>
  <si>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</si>
  <si>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</si>
  <si>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</si>
  <si>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</si>
  <si>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</si>
  <si>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</si>
  <si>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</si>
  <si>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</si>
  <si>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</si>
  <si>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</si>
  <si>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</si>
  <si>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</si>
  <si>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</si>
  <si>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</si>
  <si>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</si>
  <si>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</si>
  <si>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</si>
  <si>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</si>
  <si>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</si>
  <si>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</si>
  <si>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</si>
  <si>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</si>
  <si>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</si>
  <si>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</si>
  <si>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</si>
  <si>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</si>
  <si>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</si>
  <si>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</si>
  <si>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</si>
  <si>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</si>
  <si>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</si>
  <si>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</si>
  <si>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</si>
  <si>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</si>
  <si>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</si>
  <si>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</si>
  <si>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</si>
  <si>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</si>
  <si>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</si>
  <si>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</si>
  <si>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</si>
  <si>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</si>
  <si>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</si>
  <si>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</si>
  <si>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</si>
  <si>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</si>
  <si>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</si>
  <si>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</si>
  <si>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</si>
  <si>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</si>
  <si>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</si>
  <si>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</si>
  <si>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</si>
  <si>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</si>
  <si>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</si>
  <si>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</si>
  <si>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</si>
  <si>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</si>
  <si>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</si>
  <si>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</si>
  <si>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</si>
  <si>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</si>
  <si>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</si>
  <si>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</si>
  <si>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</si>
  <si>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</si>
  <si>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</si>
  <si>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</si>
  <si>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</si>
  <si>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</si>
  <si>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</si>
  <si>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</si>
  <si>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</si>
  <si>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</si>
  <si>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</si>
  <si>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</si>
  <si>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</si>
  <si>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</si>
  <si>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</si>
  <si>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</si>
  <si>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</si>
  <si>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</si>
  <si>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</si>
  <si>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</si>
  <si>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</si>
  <si>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</si>
  <si>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</si>
  <si>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</si>
  <si>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</si>
  <si>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</si>
  <si>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</si>
  <si>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</si>
  <si>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</si>
  <si>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</si>
  <si>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</si>
  <si>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</si>
  <si>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</si>
  <si>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</si>
  <si>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</si>
  <si>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</si>
  <si>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</si>
  <si>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</si>
  <si>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</si>
  <si>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</si>
  <si>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</si>
  <si>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</si>
  <si>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</si>
  <si>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</si>
  <si>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</si>
  <si>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</si>
  <si>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</si>
  <si>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</si>
  <si>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</si>
  <si>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</si>
  <si>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</si>
  <si>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</si>
  <si>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</si>
  <si>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</si>
  <si>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</si>
  <si>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</si>
  <si>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</si>
  <si>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</si>
  <si>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</si>
  <si>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</si>
  <si>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</si>
  <si>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</si>
  <si>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</si>
  <si>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</si>
  <si>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</si>
  <si>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</si>
  <si>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</si>
  <si>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</si>
  <si>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</si>
  <si>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</si>
  <si>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</si>
  <si>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</si>
  <si>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</si>
  <si>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</si>
  <si>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</si>
  <si>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</si>
  <si>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</si>
  <si>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</si>
  <si>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</si>
  <si>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</si>
  <si>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</si>
  <si>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</si>
  <si>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</si>
  <si>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</si>
  <si>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</si>
  <si>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</si>
  <si>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</si>
  <si>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</si>
  <si>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</si>
  <si>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</si>
  <si>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</si>
  <si>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</si>
  <si>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</si>
  <si>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</si>
  <si>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</si>
  <si>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</si>
  <si>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</si>
  <si>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</si>
  <si>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</si>
  <si>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</si>
  <si>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</si>
  <si>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</si>
  <si>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</si>
  <si>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</si>
  <si>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</si>
  <si>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</si>
  <si>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</si>
  <si>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</si>
  <si>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</si>
  <si>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</si>
  <si>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</si>
  <si>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</si>
  <si>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</si>
  <si>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</si>
  <si>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</si>
  <si>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</si>
  <si>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</si>
  <si>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</si>
  <si>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</si>
  <si>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</si>
  <si>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</si>
  <si>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</si>
  <si>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</si>
  <si>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</si>
  <si>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</si>
  <si>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</si>
  <si>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</si>
  <si>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</si>
  <si>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</si>
  <si>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</si>
  <si>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</si>
  <si>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</si>
  <si>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</si>
  <si>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</si>
  <si>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</si>
  <si>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</si>
  <si>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</si>
  <si>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</si>
  <si>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</si>
  <si>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</si>
  <si>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</si>
  <si>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</si>
  <si>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</si>
  <si>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</si>
  <si>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</si>
  <si>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</si>
  <si>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</si>
  <si>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</si>
  <si>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</si>
  <si>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</si>
  <si>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</si>
  <si>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</si>
  <si>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</si>
  <si>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</si>
  <si>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</si>
  <si>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</si>
  <si>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</si>
  <si>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</si>
  <si>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</si>
  <si>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</si>
  <si>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</si>
  <si>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</si>
  <si>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</si>
  <si>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</si>
  <si>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</si>
  <si>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</si>
  <si>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</si>
  <si>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</si>
  <si>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</si>
  <si>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</si>
  <si>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</si>
  <si>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</si>
  <si>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</si>
  <si>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</si>
  <si>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</si>
  <si>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</si>
  <si>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</si>
  <si>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</si>
  <si>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</si>
  <si>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</si>
  <si>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</si>
  <si>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</si>
  <si>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</si>
  <si>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</si>
  <si>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</si>
  <si>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</si>
  <si>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</si>
  <si>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</si>
  <si>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</si>
  <si>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</si>
  <si>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</si>
  <si>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</si>
  <si>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</si>
  <si>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</si>
  <si>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</si>
  <si>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</si>
  <si>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</si>
  <si>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</si>
  <si>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</si>
  <si>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</si>
  <si>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</si>
  <si>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</si>
  <si>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</si>
  <si>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</si>
  <si>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</si>
  <si>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</si>
  <si>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</si>
  <si>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</si>
  <si>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</si>
  <si>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</si>
  <si>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</si>
  <si>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</si>
  <si>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</si>
  <si>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</si>
  <si>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</si>
  <si>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</si>
  <si>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</si>
  <si>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</si>
  <si>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</si>
  <si>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</si>
  <si>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</si>
  <si>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</si>
  <si>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</si>
  <si>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</si>
  <si>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</si>
  <si>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</si>
  <si>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</si>
  <si>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</si>
  <si>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</si>
  <si>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</si>
  <si>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</si>
  <si>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</si>
  <si>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</si>
  <si>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</si>
  <si>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</si>
  <si>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</si>
  <si>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</si>
  <si>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</si>
  <si>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</si>
  <si>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</si>
  <si>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</si>
  <si>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</si>
  <si>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</si>
  <si>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</si>
  <si>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</si>
  <si>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</si>
  <si>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</si>
  <si>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</si>
  <si>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</si>
  <si>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</si>
  <si>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</si>
  <si>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</si>
  <si>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</si>
  <si>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</si>
  <si>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</si>
  <si>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</si>
  <si>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</si>
  <si>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</si>
  <si>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</si>
  <si>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</si>
  <si>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</si>
  <si>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</si>
  <si>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</si>
  <si>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</si>
  <si>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</si>
  <si>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</si>
  <si>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</si>
  <si>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</si>
  <si>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</si>
  <si>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</si>
  <si>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</si>
  <si>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</si>
  <si>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</si>
  <si>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</si>
  <si>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</si>
  <si>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</si>
  <si>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</si>
  <si>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</si>
  <si>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</si>
  <si>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</si>
  <si>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</si>
  <si>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</si>
  <si>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</si>
  <si>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</si>
  <si>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</si>
  <si>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</si>
  <si>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</si>
  <si>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</si>
  <si>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</si>
  <si>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</si>
  <si>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</si>
  <si>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</si>
  <si>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</si>
  <si>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</si>
  <si>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</si>
  <si>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</si>
  <si>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</si>
  <si>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</si>
  <si>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</si>
  <si>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</si>
  <si>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</si>
  <si>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</si>
  <si>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</si>
  <si>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</si>
  <si>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</si>
  <si>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</si>
  <si>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</si>
  <si>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</si>
  <si>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</si>
  <si>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</si>
  <si>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</si>
  <si>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</si>
  <si>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</si>
  <si>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</si>
  <si>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</si>
  <si>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</si>
  <si>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</si>
  <si>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</si>
  <si>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</si>
  <si>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</si>
  <si>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</si>
  <si>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</si>
  <si>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</si>
  <si>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</si>
  <si>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</si>
  <si>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</si>
  <si>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</si>
  <si>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</si>
  <si>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</si>
  <si>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</si>
  <si>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</si>
  <si>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</si>
  <si>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</si>
  <si>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</si>
  <si>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</si>
  <si>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</si>
  <si>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</si>
  <si>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</si>
  <si>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</si>
  <si>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</si>
  <si>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</si>
  <si>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</si>
  <si>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</si>
  <si>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</si>
  <si>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</si>
  <si>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</si>
  <si>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</si>
  <si>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</si>
  <si>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</si>
  <si>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</si>
  <si>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</si>
  <si>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</si>
  <si>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</si>
  <si>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</si>
  <si>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</si>
  <si>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</si>
  <si>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</si>
  <si>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</si>
  <si>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</si>
  <si>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</si>
  <si>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</si>
  <si>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</si>
  <si>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</si>
  <si>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</si>
  <si>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</si>
  <si>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</si>
  <si>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</si>
  <si>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</si>
  <si>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</si>
  <si>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</si>
  <si>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</si>
  <si>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</si>
  <si>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</si>
  <si>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</si>
  <si>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</si>
  <si>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</si>
  <si>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</si>
  <si>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</si>
  <si>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</si>
  <si>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</si>
  <si>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</si>
  <si>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</si>
  <si>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</si>
  <si>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</si>
  <si>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</si>
  <si>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</si>
  <si>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</si>
  <si>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</si>
  <si>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</si>
  <si>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</si>
  <si>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</si>
  <si>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</si>
  <si>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</si>
  <si>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</si>
  <si>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</si>
  <si>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</si>
  <si>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</si>
  <si>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</si>
  <si>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</si>
  <si>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</si>
  <si>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</si>
  <si>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</si>
  <si>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</si>
  <si>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</si>
  <si>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</si>
  <si>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</si>
  <si>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</si>
  <si>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</si>
  <si>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</si>
  <si>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</si>
  <si>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</si>
  <si>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</si>
  <si>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</si>
  <si>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</si>
  <si>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</si>
  <si>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</si>
  <si>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</si>
  <si>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</si>
  <si>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</si>
  <si>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</si>
  <si>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</si>
  <si>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</si>
  <si>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</si>
  <si>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</si>
  <si>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</si>
  <si>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</si>
  <si>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</si>
  <si>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</si>
  <si>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</si>
  <si>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</si>
  <si>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</si>
  <si>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</si>
  <si>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</si>
  <si>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</si>
  <si>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</si>
  <si>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</si>
  <si>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</si>
  <si>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</si>
  <si>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</si>
  <si>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</si>
  <si>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</si>
  <si>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</si>
  <si>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</si>
  <si>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</si>
  <si>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</si>
  <si>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</si>
  <si>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</si>
  <si>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</si>
  <si>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</si>
  <si>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</si>
  <si>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</si>
  <si>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</si>
  <si>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</si>
  <si>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</si>
  <si>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</si>
  <si>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</si>
  <si>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</si>
  <si>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</si>
  <si>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</si>
  <si>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</si>
  <si>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</si>
  <si>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</si>
  <si>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</si>
  <si>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</si>
  <si>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</si>
  <si>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</si>
  <si>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</si>
  <si>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</si>
  <si>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</si>
  <si>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</si>
  <si>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</si>
  <si>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</si>
  <si>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</si>
  <si>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</si>
  <si>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</si>
  <si>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</si>
  <si>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</si>
  <si>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</si>
  <si>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</si>
  <si>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</si>
  <si>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</si>
  <si>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</si>
  <si>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</si>
  <si>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</si>
  <si>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</si>
  <si>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</si>
  <si>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</si>
  <si>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</si>
  <si>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</si>
  <si>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</si>
  <si>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</si>
  <si>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</si>
  <si>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</si>
  <si>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</si>
  <si>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</si>
  <si>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</si>
  <si>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</si>
  <si>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</si>
  <si>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</si>
  <si>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</si>
  <si>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</si>
  <si>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</si>
  <si>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</si>
  <si>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</si>
  <si>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</si>
  <si>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</si>
  <si>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</si>
  <si>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</si>
  <si>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</si>
  <si>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</si>
  <si>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</si>
  <si>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</si>
  <si>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</si>
  <si>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</si>
  <si>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</si>
  <si>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</si>
  <si>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</si>
  <si>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</si>
  <si>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</si>
  <si>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</si>
  <si>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</si>
  <si>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</si>
  <si>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</si>
  <si>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</si>
  <si>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</si>
  <si>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</si>
  <si>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</si>
  <si>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</si>
  <si>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</si>
  <si>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</si>
  <si>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</si>
  <si>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</si>
  <si>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</si>
  <si>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</si>
  <si>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</si>
  <si>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</si>
  <si>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</si>
  <si>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</si>
  <si>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</si>
  <si>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</si>
  <si>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</si>
  <si>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</si>
  <si>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</si>
  <si>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</si>
  <si>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</si>
  <si>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</si>
  <si>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</si>
  <si>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</si>
  <si>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</si>
  <si>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</si>
  <si>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</si>
  <si>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</si>
  <si>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</si>
  <si>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</si>
  <si>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</si>
  <si>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</si>
  <si>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</si>
  <si>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</si>
  <si>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</si>
  <si>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</si>
  <si>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</si>
  <si>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</si>
  <si>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</si>
  <si>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</si>
  <si>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</si>
  <si>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</si>
  <si>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</si>
  <si>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</si>
  <si>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</si>
  <si>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</si>
  <si>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</si>
  <si>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</si>
  <si>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</si>
  <si>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</si>
  <si>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</si>
  <si>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</si>
  <si>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</si>
  <si>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</si>
  <si>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</si>
  <si>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</si>
  <si>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</si>
  <si>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</si>
  <si>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</si>
  <si>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</si>
  <si>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</si>
  <si>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</si>
  <si>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</si>
  <si>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</si>
  <si>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</si>
  <si>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</si>
  <si>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</si>
  <si>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</si>
  <si>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</si>
  <si>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</si>
  <si>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</si>
  <si>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</si>
  <si>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</si>
  <si>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</si>
  <si>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</si>
  <si>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</si>
  <si>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</si>
  <si>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</si>
  <si>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</si>
  <si>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</si>
  <si>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</si>
  <si>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</si>
  <si>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</si>
  <si>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</si>
  <si>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</si>
  <si>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</si>
  <si>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</si>
  <si>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</si>
  <si>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</si>
  <si>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</si>
  <si>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</si>
  <si>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</si>
  <si>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</si>
  <si>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</si>
  <si>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</si>
  <si>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</si>
  <si>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</si>
  <si>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</si>
  <si>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</si>
  <si>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</si>
  <si>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</si>
  <si>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</si>
  <si>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</si>
  <si>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</si>
  <si>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</si>
  <si>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</si>
  <si>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</si>
  <si>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</si>
  <si>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</si>
  <si>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</si>
  <si>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</si>
  <si>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</si>
  <si>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</si>
  <si>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</si>
  <si>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</si>
  <si>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</si>
  <si>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</si>
  <si>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</si>
  <si>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</si>
  <si>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</si>
  <si>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</si>
  <si>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</si>
  <si>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</si>
  <si>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</si>
  <si>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</si>
  <si>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</si>
  <si>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</si>
  <si>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</si>
  <si>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</si>
  <si>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</si>
  <si>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</si>
  <si>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</si>
  <si>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</si>
  <si>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</si>
  <si>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</si>
  <si>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</si>
  <si>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</si>
  <si>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</si>
  <si>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</si>
  <si>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</si>
  <si>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</si>
  <si>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</si>
  <si>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</si>
  <si>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</si>
  <si>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</si>
  <si>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</si>
  <si>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</si>
  <si>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</si>
  <si>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</si>
  <si>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</si>
  <si>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</si>
  <si>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</si>
  <si>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</si>
  <si>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</si>
  <si>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</si>
  <si>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</si>
  <si>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</si>
  <si>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</si>
  <si>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</si>
  <si>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</si>
  <si>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</si>
  <si>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</si>
  <si>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</si>
  <si>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</si>
  <si>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</si>
  <si>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</si>
  <si>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</si>
  <si>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</si>
  <si>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</si>
  <si>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</si>
  <si>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</si>
  <si>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</si>
  <si>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</si>
  <si>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</si>
  <si>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</si>
  <si>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</si>
  <si>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</si>
  <si>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</si>
  <si>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</si>
  <si>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</si>
  <si>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</si>
  <si>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</si>
  <si>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</si>
  <si>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</si>
  <si>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</si>
  <si>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</si>
  <si>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</si>
  <si>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</si>
  <si>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</si>
  <si>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</si>
  <si>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</si>
  <si>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</si>
  <si>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</si>
  <si>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</si>
  <si>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</si>
  <si>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</si>
  <si>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</si>
  <si>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</si>
  <si>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</si>
  <si>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</si>
  <si>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</si>
  <si>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</si>
  <si>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</si>
  <si>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</si>
  <si>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</si>
  <si>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</si>
  <si>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</si>
  <si>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</si>
  <si>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</si>
  <si>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</si>
  <si>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</si>
  <si>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</si>
  <si>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</si>
  <si>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</si>
  <si>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</si>
  <si>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</si>
  <si>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</si>
  <si>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</si>
  <si>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</si>
  <si>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</si>
  <si>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</si>
  <si>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</si>
  <si>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</si>
  <si>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</si>
  <si>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</si>
  <si>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</si>
  <si>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</si>
  <si>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</si>
  <si>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</si>
  <si>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</si>
  <si>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</si>
  <si>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</si>
  <si>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</si>
  <si>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</si>
  <si>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</si>
  <si>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</si>
  <si>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</si>
  <si>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</si>
  <si>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</si>
  <si>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</si>
  <si>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</si>
  <si>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</si>
  <si>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</si>
  <si>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</si>
  <si>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</si>
  <si>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</si>
  <si>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</si>
  <si>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</si>
  <si>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</si>
  <si>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</si>
  <si>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</si>
  <si>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</si>
  <si>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</si>
  <si>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</si>
  <si>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</si>
  <si>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</si>
  <si>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</si>
  <si>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</si>
  <si>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</si>
  <si>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</si>
  <si>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</si>
  <si>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</si>
  <si>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</si>
  <si>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</si>
  <si>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</si>
  <si>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</si>
  <si>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</si>
  <si>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</si>
  <si>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</si>
  <si>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</si>
  <si>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</si>
  <si>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</si>
  <si>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</si>
  <si>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</si>
  <si>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</si>
  <si>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</si>
  <si>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</si>
  <si>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</si>
  <si>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</si>
  <si>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</si>
  <si>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</si>
  <si>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</si>
  <si>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</si>
  <si>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</si>
  <si>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</si>
  <si>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</si>
  <si>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</si>
  <si>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</si>
  <si>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</si>
  <si>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</si>
  <si>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</si>
  <si>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</si>
  <si>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</si>
  <si>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</si>
  <si>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</si>
  <si>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</si>
  <si>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</si>
  <si>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</si>
  <si>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</si>
  <si>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</si>
  <si>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</si>
  <si>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</si>
  <si>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</si>
  <si>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</si>
  <si>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</si>
  <si>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</si>
  <si>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</si>
  <si>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</si>
  <si>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</si>
  <si>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</si>
  <si>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</si>
  <si>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</si>
  <si>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</si>
  <si>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</si>
  <si>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</si>
  <si>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</si>
  <si>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</si>
  <si>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</si>
  <si>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</si>
  <si>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</si>
  <si>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</si>
  <si>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</si>
  <si>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</si>
  <si>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</si>
  <si>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</si>
  <si>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</si>
  <si>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</si>
  <si>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</si>
  <si>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</si>
  <si>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</si>
  <si>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</si>
  <si>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</si>
  <si>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</si>
  <si>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</si>
  <si>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</si>
  <si>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</si>
  <si>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</si>
  <si>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</si>
  <si>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</si>
  <si>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</si>
  <si>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</si>
  <si>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</si>
  <si>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</si>
  <si>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</si>
  <si>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</si>
  <si>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</si>
  <si>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</si>
  <si>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</si>
  <si>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</si>
  <si>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</si>
  <si>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</si>
  <si>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</si>
  <si>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</si>
  <si>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</si>
  <si>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</si>
  <si>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</si>
  <si>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</si>
  <si>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</si>
  <si>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</si>
  <si>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</si>
  <si>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</si>
  <si>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</si>
  <si>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</si>
  <si>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</si>
  <si>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</si>
  <si>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</si>
  <si>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</si>
  <si>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</si>
  <si>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</si>
  <si>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</si>
  <si>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</si>
  <si>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</si>
  <si>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</si>
  <si>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</si>
  <si>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</si>
  <si>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</si>
  <si>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</si>
  <si>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</si>
  <si>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</si>
  <si>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</si>
  <si>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</si>
  <si>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</si>
  <si>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</si>
  <si>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</si>
  <si>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</si>
  <si>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</si>
  <si>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</si>
  <si>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</si>
  <si>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</si>
  <si>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</si>
  <si>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</si>
  <si>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</si>
  <si>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</si>
  <si>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</si>
  <si>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</si>
  <si>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</si>
  <si>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</si>
  <si>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</si>
  <si>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</si>
  <si>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</si>
  <si>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</si>
  <si>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</si>
  <si>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</si>
  <si>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</si>
  <si>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</si>
  <si>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</si>
  <si>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</si>
  <si>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</si>
  <si>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</si>
  <si>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</si>
  <si>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</si>
  <si>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</si>
  <si>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</si>
  <si>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</si>
  <si>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</si>
  <si>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</si>
  <si>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</si>
  <si>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</si>
  <si>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</si>
  <si>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</si>
  <si>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</si>
  <si>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</si>
  <si>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</si>
  <si>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</si>
  <si>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</si>
  <si>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</si>
  <si>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</si>
  <si>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</si>
  <si>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</si>
  <si>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</si>
  <si>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</si>
  <si>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</si>
  <si>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</si>
  <si>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</si>
  <si>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</si>
  <si>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</si>
  <si>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</si>
  <si>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</si>
  <si>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</si>
  <si>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</si>
  <si>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</si>
  <si>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</si>
  <si>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</si>
  <si>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</si>
  <si>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</si>
  <si>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</si>
  <si>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</si>
  <si>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</si>
  <si>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</si>
  <si>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</si>
  <si>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</si>
  <si>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</si>
  <si>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</si>
  <si>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</si>
  <si>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</si>
  <si>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</si>
  <si>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</si>
  <si>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</si>
  <si>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</si>
  <si>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</si>
  <si>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</si>
  <si>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</si>
  <si>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</si>
  <si>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</si>
  <si>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</si>
  <si>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</si>
  <si>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</si>
  <si>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</si>
  <si>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</si>
  <si>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</si>
  <si>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</si>
  <si>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</si>
  <si>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</si>
  <si>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</si>
  <si>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</si>
  <si>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</si>
  <si>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</si>
  <si>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</si>
  <si>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</si>
  <si>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</si>
  <si>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</si>
  <si>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</si>
  <si>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</si>
  <si>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</si>
  <si>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</si>
  <si>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</si>
  <si>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</si>
  <si>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</si>
  <si>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</si>
  <si>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</si>
  <si>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</si>
  <si>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</si>
  <si>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</si>
  <si>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</si>
  <si>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</si>
  <si>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</si>
  <si>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</si>
  <si>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</si>
  <si>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</si>
  <si>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</si>
  <si>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</si>
  <si>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</si>
  <si>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</si>
  <si>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</si>
  <si>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</si>
  <si>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</si>
  <si>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</si>
  <si>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</si>
  <si>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</si>
  <si>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</si>
  <si>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</si>
  <si>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</si>
  <si>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</si>
  <si>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</si>
  <si>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</si>
  <si>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</si>
  <si>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</si>
  <si>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</si>
  <si>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</si>
  <si>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</si>
  <si>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</si>
  <si>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</si>
  <si>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</si>
  <si>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</si>
  <si>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</si>
  <si>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</si>
  <si>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</si>
  <si>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</si>
  <si>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</si>
  <si>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</si>
  <si>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</si>
  <si>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</si>
  <si>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</si>
  <si>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</si>
  <si>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</si>
  <si>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</si>
  <si>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</si>
  <si>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</si>
  <si>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</si>
  <si>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</si>
  <si>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</si>
  <si>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</si>
  <si>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</si>
  <si>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</si>
  <si>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</si>
  <si>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</si>
  <si>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</si>
  <si>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</si>
  <si>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</si>
  <si>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</si>
  <si>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</si>
  <si>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</si>
  <si>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</si>
  <si>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</si>
  <si>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</si>
  <si>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</si>
  <si>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</si>
  <si>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</si>
  <si>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</si>
  <si>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</si>
  <si>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</si>
  <si>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</si>
  <si>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</si>
  <si>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</si>
  <si>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</si>
  <si>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</si>
  <si>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</si>
  <si>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</si>
  <si>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</si>
  <si>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</si>
  <si>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</si>
  <si>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</si>
  <si>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</si>
  <si>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</si>
  <si>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</si>
  <si>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</si>
  <si>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</si>
  <si>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</si>
  <si>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</si>
  <si>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</si>
  <si>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</si>
  <si>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</si>
  <si>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</si>
  <si>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</si>
  <si>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</si>
  <si>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</si>
  <si>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</si>
  <si>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</si>
  <si>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</si>
  <si>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</si>
  <si>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</si>
  <si>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</si>
  <si>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</si>
  <si>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</si>
  <si>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</si>
  <si>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</si>
  <si>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</si>
  <si>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</si>
  <si>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</si>
  <si>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</si>
  <si>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</si>
  <si>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</si>
  <si>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</si>
  <si>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</si>
  <si>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</si>
  <si>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</si>
  <si>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</si>
  <si>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</si>
  <si>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</si>
  <si>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</si>
  <si>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</si>
  <si>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</si>
  <si>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</si>
  <si>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</si>
  <si>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</si>
  <si>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</si>
  <si>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</si>
  <si>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</si>
  <si>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</si>
  <si>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</si>
  <si>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</si>
  <si>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</si>
  <si>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</si>
  <si>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</si>
  <si>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</si>
  <si>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</si>
  <si>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</si>
  <si>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</si>
  <si>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</si>
  <si>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</si>
  <si>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</si>
  <si>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</si>
  <si>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</si>
  <si>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</si>
  <si>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</si>
  <si>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</si>
  <si>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</si>
  <si>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</si>
  <si>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</si>
  <si>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</si>
  <si>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</si>
  <si>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</si>
  <si>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</si>
  <si>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</si>
  <si>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</si>
  <si>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</si>
  <si>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</si>
  <si>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</si>
  <si>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</si>
  <si>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</si>
  <si>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</si>
  <si>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</si>
  <si>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</si>
  <si>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</si>
  <si>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</si>
  <si>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</si>
  <si>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</si>
  <si>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</si>
  <si>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</si>
  <si>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</si>
  <si>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</si>
  <si>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</si>
  <si>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</si>
  <si>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</si>
  <si>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</si>
  <si>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</si>
  <si>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</si>
  <si>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</si>
  <si>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</si>
  <si>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</si>
  <si>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</si>
  <si>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</si>
  <si>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</si>
  <si>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</si>
  <si>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</si>
  <si>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</si>
  <si>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</si>
  <si>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</si>
  <si>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</si>
  <si>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</si>
  <si>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</si>
  <si>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</si>
  <si>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</si>
  <si>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</si>
  <si>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</si>
  <si>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</si>
  <si>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</si>
  <si>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</si>
  <si>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</si>
  <si>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</si>
  <si>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</si>
  <si>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</si>
  <si>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</si>
  <si>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</si>
  <si>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</si>
  <si>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</si>
  <si>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</si>
  <si>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</si>
  <si>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</si>
  <si>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</si>
  <si>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</si>
  <si>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</si>
  <si>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</si>
  <si>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</si>
  <si>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</si>
  <si>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</si>
  <si>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</si>
  <si>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</si>
  <si>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</si>
  <si>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</si>
  <si>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</si>
  <si>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</si>
  <si>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</si>
  <si>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</si>
  <si>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</si>
  <si>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</si>
  <si>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</si>
  <si>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</si>
  <si>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</si>
  <si>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</si>
  <si>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</si>
  <si>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</si>
  <si>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</si>
  <si>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</si>
  <si>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</si>
  <si>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</si>
  <si>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</si>
  <si>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</si>
  <si>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</si>
  <si>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</si>
  <si>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</si>
  <si>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</si>
  <si>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</si>
  <si>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</si>
  <si>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</si>
  <si>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</si>
  <si>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</si>
  <si>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</si>
  <si>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</si>
  <si>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</si>
  <si>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</si>
  <si>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</si>
  <si>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</si>
  <si>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</si>
  <si>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</si>
  <si>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</si>
  <si>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</si>
  <si>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</si>
  <si>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</si>
  <si>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</si>
  <si>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</si>
  <si>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</si>
  <si>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</si>
  <si>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</si>
  <si>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</si>
  <si>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</si>
  <si>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</si>
  <si>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</si>
  <si>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</si>
  <si>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</si>
  <si>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</si>
  <si>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</si>
  <si>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</si>
  <si>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</si>
  <si>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</si>
  <si>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</si>
  <si>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</si>
  <si>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</si>
  <si>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</si>
  <si>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</si>
  <si>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</si>
  <si>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</si>
  <si>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</si>
  <si>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</si>
  <si>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</si>
  <si>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</si>
  <si>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</si>
  <si>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</si>
  <si>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</si>
  <si>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</si>
  <si>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</si>
  <si>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</si>
  <si>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</si>
  <si>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</si>
  <si>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</si>
  <si>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</si>
  <si>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</si>
  <si>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</si>
  <si>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</si>
  <si>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</si>
  <si>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</si>
  <si>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</si>
  <si>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</si>
  <si>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</si>
  <si>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</si>
  <si>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</si>
  <si>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</si>
  <si>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</si>
  <si>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</si>
  <si>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</si>
  <si>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</si>
  <si>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</si>
  <si>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</si>
  <si>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</si>
  <si>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</si>
  <si>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</si>
  <si>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</si>
  <si>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</si>
  <si>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</si>
  <si>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</si>
  <si>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</si>
  <si>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</si>
  <si>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</si>
  <si>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</si>
  <si>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</si>
  <si>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</si>
  <si>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</si>
  <si>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</si>
  <si>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</si>
  <si>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</si>
  <si>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</si>
  <si>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</si>
  <si>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</si>
  <si>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</si>
  <si>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</si>
  <si>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</si>
  <si>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</si>
  <si>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</si>
  <si>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</si>
  <si>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</si>
  <si>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</si>
  <si>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</si>
  <si>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</si>
  <si>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</si>
  <si>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</si>
  <si>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</si>
  <si>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</si>
  <si>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</si>
  <si>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</si>
  <si>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</si>
  <si>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</si>
  <si>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</si>
  <si>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</si>
  <si>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</si>
  <si>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</si>
  <si>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</si>
  <si>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</si>
  <si>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</si>
  <si>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</si>
  <si>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</si>
  <si>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</si>
  <si>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</si>
  <si>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</si>
  <si>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</si>
  <si>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</si>
  <si>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</si>
  <si>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</si>
  <si>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</si>
  <si>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</si>
  <si>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</si>
  <si>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</si>
  <si>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</si>
  <si>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</si>
  <si>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</si>
  <si>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</si>
  <si>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</si>
  <si>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</si>
  <si>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</si>
  <si>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</si>
  <si>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</si>
  <si>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</si>
  <si>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</si>
  <si>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</si>
  <si>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</si>
  <si>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</si>
  <si>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</si>
  <si>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</si>
  <si>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</si>
  <si>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</si>
  <si>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</si>
  <si>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</si>
  <si>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</si>
  <si>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</si>
  <si>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</si>
  <si>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</si>
  <si>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</si>
  <si>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</si>
  <si>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</si>
  <si>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</si>
  <si>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</si>
  <si>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</si>
  <si>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</si>
  <si>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</si>
  <si>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</si>
  <si>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</si>
  <si>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</si>
  <si>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</si>
  <si>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</si>
  <si>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</si>
  <si>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</si>
  <si>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</si>
  <si>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</si>
  <si>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</si>
  <si>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</si>
  <si>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</si>
  <si>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</si>
  <si>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</si>
  <si>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</si>
  <si>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</si>
  <si>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</si>
  <si>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</si>
  <si>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</si>
  <si>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</si>
  <si>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</si>
  <si>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</si>
  <si>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</si>
  <si>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</si>
  <si>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</si>
  <si>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</si>
  <si>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</si>
  <si>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</si>
  <si>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</si>
  <si>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</si>
  <si>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</si>
  <si>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</si>
  <si>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</si>
  <si>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</si>
  <si>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</si>
  <si>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</si>
  <si>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</si>
  <si>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</si>
  <si>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</si>
  <si>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</si>
  <si>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</si>
  <si>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</si>
  <si>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</si>
  <si>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</si>
  <si>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</si>
  <si>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</si>
  <si>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</si>
  <si>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</si>
  <si>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</si>
  <si>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</si>
  <si>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</si>
  <si>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</si>
  <si>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</si>
  <si>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</si>
  <si>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</si>
  <si>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</si>
  <si>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</si>
  <si>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</si>
  <si>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</si>
  <si>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</si>
  <si>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</si>
  <si>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</si>
  <si>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</si>
  <si>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</si>
  <si>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</si>
  <si>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</si>
  <si>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</si>
  <si>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</si>
  <si>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</si>
  <si>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</si>
  <si>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</si>
  <si>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</si>
  <si>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</si>
  <si>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</si>
  <si>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</si>
  <si>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</si>
  <si>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</si>
  <si>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</si>
  <si>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</si>
  <si>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</si>
  <si>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</si>
  <si>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</si>
  <si>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</si>
  <si>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</si>
  <si>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</si>
  <si>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</si>
  <si>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</si>
  <si>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</si>
  <si>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</si>
  <si>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</si>
  <si>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</si>
  <si>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</si>
  <si>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</si>
  <si>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</si>
  <si>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</si>
  <si>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</si>
  <si>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</si>
  <si>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</si>
  <si>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</si>
  <si>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</si>
  <si>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</si>
  <si>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</si>
  <si>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</si>
  <si>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</si>
  <si>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</si>
  <si>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</si>
  <si>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</si>
  <si>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</si>
  <si>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</si>
  <si>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</si>
  <si>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</si>
  <si>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</si>
  <si>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</si>
  <si>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</si>
  <si>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</si>
  <si>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</si>
  <si>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</si>
  <si>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</si>
  <si>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</si>
  <si>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</si>
  <si>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</si>
  <si>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</si>
  <si>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</si>
  <si>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</si>
  <si>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</si>
  <si>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</si>
  <si>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</si>
  <si>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</si>
  <si>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</si>
  <si>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</si>
  <si>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</si>
  <si>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</si>
  <si>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</si>
  <si>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</si>
  <si>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</si>
  <si>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</si>
  <si>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</si>
  <si>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</si>
  <si>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</si>
  <si>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</si>
  <si>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</si>
  <si>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</si>
  <si>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</si>
  <si>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</si>
  <si>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</si>
  <si>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</si>
  <si>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</si>
  <si>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</si>
  <si>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</si>
  <si>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</si>
  <si>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</si>
  <si>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</si>
  <si>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</si>
  <si>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</si>
  <si>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</si>
  <si>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</si>
  <si>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</si>
  <si>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</si>
  <si>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</si>
  <si>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</si>
  <si>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</si>
  <si>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</si>
  <si>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</si>
  <si>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</si>
  <si>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</si>
  <si>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</si>
  <si>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</si>
  <si>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</si>
  <si>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</si>
  <si>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</si>
  <si>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</si>
  <si>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</si>
  <si>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</si>
  <si>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</si>
  <si>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</si>
  <si>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</si>
  <si>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</si>
  <si>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</si>
  <si>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</si>
  <si>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</si>
  <si>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</si>
  <si>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</si>
  <si>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</si>
  <si>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</si>
  <si>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</si>
  <si>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</si>
  <si>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</si>
  <si>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</si>
  <si>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</si>
  <si>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</si>
  <si>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</si>
  <si>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</si>
  <si>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</si>
  <si>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</si>
  <si>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</si>
  <si>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</si>
  <si>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</si>
  <si>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</si>
  <si>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</si>
  <si>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</si>
  <si>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</si>
  <si>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</si>
  <si>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</si>
  <si>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</si>
  <si>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</si>
  <si>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</si>
  <si>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</si>
  <si>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</si>
  <si>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</si>
  <si>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</si>
  <si>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</si>
  <si>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</si>
  <si>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</si>
  <si>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</si>
  <si>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</si>
  <si>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</si>
  <si>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</si>
  <si>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</si>
  <si>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</si>
  <si>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</si>
  <si>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</si>
  <si>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</si>
  <si>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</si>
  <si>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</si>
  <si>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</si>
  <si>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</si>
  <si>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</si>
  <si>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</si>
  <si>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</si>
  <si>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</si>
  <si>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</si>
  <si>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</si>
  <si>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</si>
  <si>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</si>
  <si>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</si>
  <si>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</si>
  <si>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</si>
  <si>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</si>
  <si>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</si>
  <si>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</si>
  <si>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</si>
  <si>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</si>
  <si>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</si>
  <si>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</si>
  <si>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</si>
  <si>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</si>
  <si>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</si>
  <si>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</si>
  <si>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</si>
  <si>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</si>
  <si>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</si>
  <si>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</si>
  <si>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</si>
  <si>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</si>
  <si>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</si>
  <si>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</si>
  <si>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</si>
  <si>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</si>
  <si>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</si>
  <si>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</si>
  <si>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</si>
  <si>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</si>
  <si>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</si>
  <si>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</si>
  <si>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</si>
  <si>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</si>
  <si>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</si>
  <si>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</si>
  <si>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</si>
  <si>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</si>
  <si>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</si>
  <si>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</si>
  <si>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</si>
  <si>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</si>
  <si>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</si>
  <si>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</si>
  <si>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</si>
  <si>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</si>
  <si>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</si>
  <si>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</si>
  <si>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</si>
  <si>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</si>
  <si>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</si>
  <si>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</si>
  <si>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</si>
  <si>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</si>
  <si>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</si>
  <si>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</si>
  <si>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</si>
  <si>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</si>
  <si>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</si>
  <si>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</si>
  <si>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</si>
  <si>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</si>
  <si>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</si>
  <si>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</si>
  <si>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</si>
  <si>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</si>
  <si>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</si>
  <si>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</si>
  <si>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</si>
  <si>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</si>
  <si>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</si>
  <si>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</si>
  <si>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</si>
  <si>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</si>
  <si>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</si>
  <si>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</si>
  <si>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</si>
  <si>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</si>
  <si>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</si>
  <si>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</si>
  <si>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</si>
  <si>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</si>
  <si>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</si>
  <si>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</si>
  <si>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</si>
  <si>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</si>
  <si>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</si>
  <si>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</si>
  <si>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</si>
  <si>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</si>
  <si>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</si>
  <si>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</si>
  <si>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</si>
  <si>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</si>
  <si>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</si>
  <si>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</si>
  <si>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</si>
  <si>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</si>
  <si>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</si>
  <si>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</si>
  <si>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</si>
  <si>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</si>
  <si>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</si>
  <si>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</si>
  <si>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</si>
  <si>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</si>
  <si>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</si>
  <si>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</si>
  <si>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</si>
  <si>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</si>
  <si>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</si>
  <si>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</si>
  <si>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</si>
  <si>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</si>
  <si>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</si>
  <si>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</si>
  <si>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</si>
  <si>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</si>
  <si>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</si>
  <si>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</si>
  <si>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</si>
  <si>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</si>
  <si>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</si>
  <si>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</si>
  <si>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</si>
  <si>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</si>
  <si>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</si>
  <si>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</si>
  <si>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</si>
  <si>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</si>
  <si>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</si>
  <si>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</si>
  <si>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</si>
  <si>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</si>
  <si>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</si>
  <si>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</si>
  <si>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</si>
  <si>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</si>
  <si>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</si>
  <si>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</si>
  <si>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</si>
  <si>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</si>
  <si>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</si>
  <si>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</si>
  <si>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</si>
  <si>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</si>
  <si>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</si>
  <si>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</si>
  <si>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</si>
  <si>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</si>
  <si>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</si>
  <si>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</si>
  <si>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</si>
  <si>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</si>
  <si>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</si>
  <si>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</si>
  <si>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</si>
  <si>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</si>
  <si>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</si>
  <si>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</si>
  <si>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</si>
  <si>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</si>
  <si>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</si>
  <si>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</si>
  <si>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</si>
  <si>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</si>
  <si>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</si>
  <si>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</si>
  <si>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</si>
  <si>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</si>
  <si>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</si>
  <si>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</si>
  <si>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</si>
  <si>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</si>
  <si>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</si>
  <si>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</si>
  <si>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</si>
  <si>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</si>
  <si>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</si>
  <si>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</si>
  <si>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</si>
  <si>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</si>
  <si>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</si>
  <si>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</si>
  <si>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</si>
  <si>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</si>
  <si>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</si>
  <si>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</si>
  <si>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</si>
  <si>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</si>
  <si>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</si>
  <si>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</si>
  <si>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</si>
  <si>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</si>
  <si>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</si>
  <si>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</si>
  <si>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</si>
  <si>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</si>
  <si>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</si>
  <si>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</si>
  <si>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</si>
  <si>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</si>
  <si>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</si>
  <si>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</si>
  <si>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</si>
  <si>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</si>
  <si>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</si>
  <si>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</si>
  <si>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</si>
  <si>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</si>
  <si>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</si>
  <si>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</si>
  <si>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</si>
  <si>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</si>
  <si>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</si>
  <si>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</si>
  <si>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</si>
  <si>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</si>
  <si>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</si>
  <si>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</si>
  <si>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</si>
  <si>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</si>
  <si>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</si>
  <si>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</si>
  <si>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</si>
  <si>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</si>
  <si>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</si>
  <si>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</si>
  <si>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</si>
  <si>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</si>
  <si>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</si>
  <si>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</si>
  <si>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</si>
  <si>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</si>
  <si>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</si>
  <si>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</si>
  <si>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</si>
  <si>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</si>
  <si>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</si>
  <si>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</si>
  <si>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</si>
  <si>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</si>
  <si>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</si>
  <si>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</si>
  <si>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</si>
  <si>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</si>
  <si>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</si>
  <si>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</si>
  <si>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</si>
  <si>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</si>
  <si>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</si>
  <si>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</si>
  <si>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</si>
  <si>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</si>
  <si>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</si>
  <si>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</si>
  <si>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</si>
  <si>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</si>
  <si>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</si>
  <si>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</si>
  <si>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</si>
  <si>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</si>
  <si>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</si>
  <si>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</si>
  <si>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</si>
  <si>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</si>
  <si>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</si>
  <si>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</si>
  <si>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</si>
  <si>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</si>
  <si>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</si>
  <si>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</si>
  <si>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</si>
  <si>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</si>
  <si>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</si>
  <si>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</si>
  <si>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</si>
  <si>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</si>
  <si>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</si>
  <si>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</si>
  <si>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</si>
  <si>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</si>
  <si>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</si>
  <si>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</si>
  <si>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</si>
  <si>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</si>
  <si>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</si>
  <si>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</si>
  <si>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</si>
  <si>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</si>
  <si>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</si>
  <si>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</si>
  <si>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</si>
  <si>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</si>
  <si>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</si>
  <si>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</si>
  <si>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</si>
  <si>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</si>
  <si>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</si>
  <si>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</si>
  <si>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</si>
  <si>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</si>
  <si>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</si>
  <si>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</si>
  <si>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</si>
  <si>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</si>
  <si>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</si>
  <si>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</si>
  <si>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</si>
  <si>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</si>
  <si>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</si>
  <si>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</si>
  <si>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</si>
  <si>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</si>
  <si>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</si>
  <si>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</si>
  <si>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</si>
  <si>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</si>
  <si>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</si>
  <si>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</si>
  <si>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</si>
  <si>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</si>
  <si>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</si>
  <si>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</si>
  <si>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</si>
  <si>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</si>
  <si>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</si>
  <si>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</si>
  <si>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</si>
  <si>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</si>
  <si>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</si>
  <si>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</si>
  <si>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</si>
  <si>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</si>
  <si>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</si>
  <si>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</si>
  <si>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</si>
  <si>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</si>
  <si>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</si>
  <si>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</si>
  <si>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</si>
  <si>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</si>
  <si>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</si>
  <si>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</si>
  <si>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</si>
  <si>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</si>
  <si>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</si>
  <si>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</si>
  <si>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</si>
  <si>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</si>
  <si>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</si>
  <si>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</si>
  <si>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</si>
  <si>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</si>
  <si>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</si>
  <si>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</si>
  <si>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</si>
  <si>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</si>
  <si>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</si>
  <si>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</si>
  <si>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</si>
  <si>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</si>
  <si>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</si>
  <si>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</si>
  <si>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</si>
  <si>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</si>
  <si>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</si>
  <si>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</si>
  <si>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</si>
  <si>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</si>
  <si>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</si>
  <si>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</si>
  <si>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</si>
  <si>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</si>
  <si>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</si>
  <si>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</si>
  <si>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</si>
  <si>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</si>
  <si>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</si>
  <si>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</si>
  <si>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</si>
  <si>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</si>
  <si>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</si>
  <si>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</si>
  <si>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</si>
  <si>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</si>
  <si>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</si>
  <si>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</si>
  <si>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</si>
  <si>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</si>
  <si>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</si>
  <si>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</si>
  <si>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</si>
  <si>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</si>
  <si>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</si>
  <si>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</si>
  <si>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</si>
  <si>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</si>
  <si>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</si>
  <si>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</si>
  <si>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</si>
  <si>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</si>
  <si>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</si>
  <si>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</si>
  <si>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</si>
  <si>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</si>
  <si>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</si>
  <si>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</si>
  <si>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</si>
  <si>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</si>
  <si>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</si>
  <si>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</si>
  <si>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</si>
  <si>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</si>
  <si>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</si>
  <si>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</si>
  <si>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</si>
  <si>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</si>
  <si>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</si>
  <si>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</si>
  <si>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</si>
  <si>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</si>
  <si>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</si>
  <si>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</si>
  <si>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</si>
  <si>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</si>
  <si>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</si>
  <si>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</si>
  <si>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</si>
  <si>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</si>
  <si>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</si>
  <si>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</si>
  <si>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</si>
  <si>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</si>
  <si>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</si>
  <si>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</si>
  <si>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</si>
  <si>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</si>
  <si>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</si>
  <si>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</si>
  <si>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</si>
  <si>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</si>
  <si>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</si>
  <si>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</si>
  <si>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</si>
  <si>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</si>
  <si>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</si>
  <si>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</si>
  <si>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</si>
  <si>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</si>
  <si>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</si>
  <si>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</si>
  <si>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</si>
  <si>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</si>
  <si>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</si>
  <si>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</si>
  <si>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</si>
  <si>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</si>
  <si>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</si>
  <si>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</si>
  <si>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</si>
  <si>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</si>
  <si>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</si>
  <si>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</si>
  <si>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</si>
  <si>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</si>
  <si>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</si>
  <si>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</si>
  <si>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</si>
  <si>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</si>
  <si>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</si>
  <si>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</si>
  <si>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</si>
  <si>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</si>
  <si>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</si>
  <si>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</si>
  <si>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</si>
  <si>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</si>
  <si>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</si>
  <si>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</si>
  <si>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</si>
  <si>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</si>
  <si>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</si>
  <si>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</si>
  <si>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</si>
  <si>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</si>
  <si>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</si>
  <si>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</si>
  <si>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</si>
  <si>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</si>
  <si>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</si>
  <si>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</si>
  <si>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</si>
  <si>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</si>
  <si>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</si>
  <si>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</si>
  <si>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</si>
  <si>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</si>
  <si>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</si>
  <si>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</si>
  <si>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</si>
  <si>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</si>
  <si>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</si>
  <si>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</si>
  <si>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</si>
  <si>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</si>
  <si>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</si>
  <si>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</si>
  <si>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</si>
  <si>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</si>
  <si>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</si>
  <si>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</si>
  <si>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</si>
  <si>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</si>
  <si>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</si>
  <si>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</si>
  <si>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</si>
  <si>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</si>
  <si>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</si>
  <si>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</si>
  <si>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</si>
  <si>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</si>
  <si>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</si>
  <si>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</si>
  <si>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</si>
  <si>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</si>
  <si>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</si>
  <si>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</si>
  <si>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</si>
  <si>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</si>
  <si>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</si>
  <si>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</si>
  <si>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</si>
  <si>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</si>
  <si>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</si>
  <si>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</si>
  <si>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</si>
  <si>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</si>
  <si>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</si>
  <si>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</si>
  <si>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</si>
  <si>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</si>
  <si>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</si>
  <si>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</si>
  <si>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</si>
  <si>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</si>
  <si>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</si>
  <si>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</si>
  <si>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</si>
  <si>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</si>
  <si>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</si>
  <si>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</si>
  <si>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</si>
  <si>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</si>
  <si>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</si>
  <si>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</si>
  <si>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</si>
  <si>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</si>
  <si>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</si>
  <si>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</si>
  <si>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</si>
  <si>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</si>
  <si>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</si>
  <si>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</si>
  <si>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</si>
  <si>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</si>
  <si>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</si>
  <si>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</si>
  <si>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</si>
  <si>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</si>
  <si>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</si>
  <si>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</si>
  <si>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</si>
  <si>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</si>
  <si>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</si>
  <si>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</si>
  <si>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</si>
  <si>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</si>
  <si>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</si>
  <si>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</si>
  <si>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</si>
  <si>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</si>
  <si>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</si>
  <si>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</si>
  <si>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</si>
  <si>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</si>
  <si>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</si>
  <si>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</si>
  <si>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</si>
  <si>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</si>
  <si>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</si>
  <si>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</si>
  <si>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</si>
  <si>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</si>
  <si>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</si>
  <si>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</si>
  <si>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</si>
  <si>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</si>
  <si>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</si>
  <si>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</si>
  <si>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</si>
  <si>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</si>
  <si>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</si>
  <si>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</si>
  <si>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</si>
  <si>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</si>
  <si>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</si>
  <si>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</si>
  <si>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</si>
  <si>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</si>
  <si>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</si>
  <si>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</si>
  <si>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</si>
  <si>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</si>
  <si>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</si>
  <si>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</si>
  <si>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</si>
  <si>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</si>
  <si>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</si>
  <si>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</si>
  <si>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</si>
  <si>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</si>
  <si>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</si>
  <si>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</si>
  <si>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</si>
  <si>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</si>
  <si>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</si>
  <si>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</si>
  <si>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</si>
  <si>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</si>
  <si>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</si>
  <si>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</si>
  <si>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</si>
  <si>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</si>
  <si>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</si>
  <si>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</si>
  <si>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</si>
  <si>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</si>
  <si>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</si>
  <si>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</si>
  <si>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</si>
  <si>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</si>
  <si>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</si>
  <si>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</si>
  <si>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</si>
  <si>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</si>
  <si>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</si>
  <si>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</si>
  <si>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</si>
  <si>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</si>
  <si>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</si>
  <si>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</si>
  <si>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</si>
  <si>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</si>
  <si>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</si>
  <si>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</si>
  <si>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</si>
  <si>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</si>
  <si>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</si>
  <si>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</si>
  <si>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</si>
  <si>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</si>
  <si>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</si>
  <si>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</si>
  <si>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</si>
  <si>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</si>
  <si>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</si>
  <si>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</si>
  <si>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</si>
  <si>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</si>
  <si>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</si>
  <si>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</si>
  <si>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</si>
  <si>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</si>
  <si>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</si>
  <si>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</si>
  <si>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</si>
  <si>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</si>
  <si>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</si>
  <si>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</si>
  <si>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</si>
  <si>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</si>
  <si>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</si>
  <si>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</si>
  <si>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</si>
  <si>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</si>
  <si>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</si>
  <si>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</si>
  <si>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</si>
  <si>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</si>
  <si>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</si>
  <si>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</si>
  <si>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</si>
  <si>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</si>
  <si>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</si>
  <si>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</si>
  <si>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</si>
  <si>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</si>
  <si>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</si>
  <si>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</si>
  <si>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</si>
  <si>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</si>
  <si>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</si>
  <si>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</si>
  <si>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</si>
  <si>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</si>
  <si>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</si>
  <si>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</si>
  <si>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</si>
  <si>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</si>
  <si>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</si>
  <si>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</si>
  <si>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</si>
  <si>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</si>
  <si>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</si>
  <si>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</si>
  <si>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</si>
  <si>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</si>
  <si>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</si>
  <si>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</si>
  <si>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</si>
  <si>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</si>
  <si>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</si>
  <si>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</si>
  <si>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</si>
  <si>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</si>
  <si>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</si>
  <si>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</si>
  <si>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</si>
  <si>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</si>
  <si>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</si>
  <si>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</si>
  <si>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</si>
  <si>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</si>
  <si>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</si>
  <si>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</si>
  <si>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</si>
  <si>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</si>
  <si>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</si>
  <si>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</si>
  <si>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</si>
  <si>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</si>
  <si>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</si>
  <si>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</si>
  <si>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</si>
  <si>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</si>
  <si>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</si>
  <si>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</si>
  <si>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</si>
  <si>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</si>
  <si>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</si>
  <si>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</si>
  <si>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</si>
  <si>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</si>
  <si>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</si>
  <si>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</si>
  <si>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</si>
  <si>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</si>
  <si>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</si>
  <si>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</si>
  <si>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</si>
  <si>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</si>
  <si>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</si>
  <si>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</si>
  <si>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</si>
  <si>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</si>
  <si>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</si>
  <si>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</si>
  <si>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</si>
  <si>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</si>
  <si>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</si>
  <si>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</si>
  <si>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</si>
  <si>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</si>
  <si>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</si>
  <si>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</si>
  <si>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</si>
  <si>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</si>
  <si>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</si>
  <si>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</si>
  <si>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</si>
  <si>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</si>
  <si>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</si>
  <si>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</si>
  <si>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</si>
  <si>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</si>
  <si>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</si>
  <si>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</si>
  <si>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</si>
  <si>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</si>
  <si>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</si>
  <si>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</si>
  <si>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</si>
  <si>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</si>
  <si>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</si>
  <si>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</si>
  <si>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</si>
  <si>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</si>
  <si>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</si>
  <si>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</si>
  <si>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</si>
  <si>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</si>
  <si>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</si>
  <si>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</si>
  <si>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</si>
  <si>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</si>
  <si>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</si>
  <si>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</si>
  <si>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</si>
  <si>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</si>
  <si>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</si>
  <si>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</si>
  <si>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</si>
  <si>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</si>
  <si>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</si>
  <si>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</si>
  <si>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</si>
  <si>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</si>
  <si>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</si>
  <si>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</si>
  <si>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</si>
  <si>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</si>
  <si>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</si>
  <si>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</si>
  <si>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</si>
  <si>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</si>
  <si>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</si>
  <si>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</si>
  <si>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</si>
  <si>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</si>
  <si>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</si>
  <si>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</si>
  <si>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</si>
  <si>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</si>
  <si>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</si>
  <si>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</si>
  <si>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</si>
  <si>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</si>
  <si>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</si>
  <si>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</si>
  <si>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</si>
  <si>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</si>
  <si>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</si>
  <si>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</si>
  <si>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</si>
  <si>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</si>
  <si>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</si>
  <si>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</si>
  <si>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</si>
  <si>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</si>
  <si>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</si>
  <si>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</si>
  <si>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</si>
  <si>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</si>
  <si>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</si>
  <si>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</si>
  <si>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</si>
  <si>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</si>
  <si>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</si>
  <si>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</si>
  <si>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</si>
  <si>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</si>
  <si>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</si>
  <si>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</si>
  <si>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</si>
  <si>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</si>
  <si>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</si>
  <si>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</si>
  <si>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</si>
  <si>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</si>
  <si>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</si>
  <si>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</si>
  <si>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</si>
  <si>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</si>
  <si>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</si>
  <si>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</si>
  <si>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</si>
  <si>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</si>
  <si>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</si>
  <si>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</si>
  <si>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</si>
  <si>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</si>
  <si>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</si>
  <si>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</si>
  <si>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</si>
  <si>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</si>
  <si>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</si>
  <si>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</si>
  <si>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</si>
  <si>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</si>
  <si>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</si>
  <si>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</si>
  <si>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</si>
  <si>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</si>
  <si>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</si>
  <si>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</si>
  <si>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</si>
  <si>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</si>
  <si>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</si>
  <si>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</si>
  <si>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</si>
  <si>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</si>
  <si>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</si>
  <si>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</si>
  <si>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</si>
  <si>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</si>
  <si>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</si>
  <si>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</si>
  <si>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</si>
  <si>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</si>
  <si>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</si>
  <si>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</si>
  <si>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</si>
  <si>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</si>
  <si>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</si>
  <si>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</si>
  <si>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</si>
  <si>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</si>
  <si>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</si>
  <si>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</si>
  <si>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</si>
  <si>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</si>
  <si>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</si>
  <si>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</si>
  <si>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</si>
  <si>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</si>
  <si>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</si>
  <si>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</si>
  <si>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</si>
  <si>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</si>
  <si>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</si>
  <si>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</si>
  <si>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</si>
  <si>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</si>
  <si>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</si>
  <si>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</si>
  <si>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</si>
  <si>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</si>
  <si>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</si>
  <si>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</si>
  <si>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</si>
  <si>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</si>
  <si>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</si>
  <si>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</si>
  <si>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</si>
  <si>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</si>
  <si>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</si>
  <si>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</si>
  <si>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</si>
  <si>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</si>
  <si>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</si>
  <si>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</si>
  <si>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</si>
  <si>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</si>
  <si>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</si>
  <si>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</si>
  <si>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</si>
  <si>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</si>
  <si>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</si>
  <si>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</si>
  <si>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</si>
  <si>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</si>
  <si>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</si>
  <si>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</si>
  <si>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</si>
  <si>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</si>
  <si>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</si>
  <si>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</si>
  <si>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</si>
  <si>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</si>
  <si>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</si>
  <si>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</si>
  <si>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</si>
  <si>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</si>
  <si>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</si>
  <si>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</si>
  <si>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</si>
  <si>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</si>
  <si>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</si>
  <si>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</si>
  <si>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</si>
  <si>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</si>
  <si>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</si>
  <si>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</si>
  <si>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</si>
  <si>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</si>
  <si>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</si>
  <si>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</si>
  <si>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</si>
  <si>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</si>
  <si>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</si>
  <si>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</si>
  <si>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</si>
  <si>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</si>
  <si>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</si>
  <si>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</si>
  <si>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</si>
  <si>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</si>
  <si>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</si>
  <si>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</si>
  <si>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</si>
  <si>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</si>
  <si>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</si>
  <si>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</si>
  <si>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</si>
  <si>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</si>
  <si>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</si>
  <si>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</si>
  <si>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</si>
  <si>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</si>
  <si>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</si>
  <si>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</si>
  <si>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</si>
  <si>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</si>
  <si>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</si>
  <si>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</si>
  <si>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</si>
  <si>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</si>
  <si>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</si>
  <si>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</si>
  <si>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</si>
  <si>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</si>
  <si>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</si>
  <si>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</si>
  <si>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</si>
  <si>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</si>
  <si>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</si>
  <si>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</si>
  <si>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</si>
  <si>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</si>
  <si>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</si>
  <si>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</si>
  <si>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</si>
  <si>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</si>
  <si>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</si>
  <si>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</si>
  <si>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</si>
  <si>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</si>
  <si>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</si>
  <si>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</si>
  <si>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</si>
  <si>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</si>
  <si>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</si>
  <si>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</si>
  <si>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</si>
  <si>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</si>
  <si>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</si>
  <si>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</si>
  <si>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</si>
  <si>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</si>
  <si>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</si>
  <si>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</si>
  <si>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</si>
  <si>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</si>
  <si>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</si>
  <si>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</si>
  <si>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</si>
  <si>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</si>
  <si>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</si>
  <si>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</si>
  <si>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</si>
  <si>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</si>
  <si>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</si>
  <si>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</si>
  <si>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</si>
  <si>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</si>
  <si>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</si>
  <si>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</si>
  <si>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</si>
  <si>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</si>
  <si>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</si>
  <si>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</si>
  <si>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</si>
  <si>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</si>
  <si>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</si>
  <si>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</si>
  <si>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</si>
  <si>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</si>
  <si>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</si>
  <si>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</si>
  <si>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</si>
  <si>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</si>
  <si>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</si>
  <si>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</si>
  <si>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</si>
  <si>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</si>
  <si>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</si>
  <si>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</si>
  <si>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</si>
  <si>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</si>
  <si>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</si>
  <si>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</si>
  <si>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</si>
  <si>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</si>
  <si>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</si>
  <si>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</si>
  <si>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</si>
  <si>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</si>
  <si>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</si>
  <si>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</si>
  <si>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</si>
  <si>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</si>
  <si>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</si>
  <si>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</si>
  <si>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</si>
  <si>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</si>
  <si>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</si>
  <si>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</si>
  <si>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</si>
  <si>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</si>
  <si>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</si>
  <si>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</si>
  <si>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</si>
  <si>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</si>
  <si>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</si>
  <si>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</si>
  <si>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</si>
  <si>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</si>
  <si>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</si>
  <si>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</si>
  <si>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</si>
  <si>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</si>
  <si>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</si>
  <si>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</si>
  <si>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</si>
  <si>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</si>
  <si>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</si>
  <si>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</si>
  <si>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</si>
  <si>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</si>
  <si>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</si>
  <si>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</si>
  <si>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</si>
  <si>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</si>
  <si>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</si>
  <si>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</si>
  <si>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</si>
  <si>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</si>
  <si>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</si>
  <si>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</si>
  <si>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</si>
  <si>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</si>
  <si>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</si>
  <si>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</si>
  <si>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</si>
  <si>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</si>
  <si>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</si>
  <si>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</si>
  <si>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</si>
  <si>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</si>
  <si>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</si>
  <si>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</si>
  <si>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</si>
  <si>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</si>
  <si>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</si>
  <si>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</si>
  <si>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</si>
  <si>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</si>
  <si>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</si>
  <si>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</si>
  <si>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</si>
  <si>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</si>
  <si>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</si>
  <si>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</si>
  <si>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</si>
  <si>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</si>
  <si>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</si>
  <si>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</si>
  <si>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</si>
  <si>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</si>
  <si>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</si>
  <si>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</si>
  <si>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</si>
  <si>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</si>
  <si>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</si>
  <si>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</si>
  <si>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</si>
  <si>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</si>
  <si>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</si>
  <si>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</si>
  <si>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</si>
  <si>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</si>
  <si>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</si>
  <si>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</si>
  <si>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</si>
  <si>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</si>
  <si>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</si>
  <si>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</si>
  <si>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</si>
  <si>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</si>
  <si>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</si>
  <si>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</si>
  <si>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</si>
  <si>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</si>
  <si>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</si>
  <si>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</si>
  <si>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</si>
  <si>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</si>
  <si>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</si>
  <si>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</si>
  <si>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</si>
  <si>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</si>
  <si>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</si>
  <si>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</si>
  <si>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</si>
  <si>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</si>
  <si>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</si>
  <si>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</si>
  <si>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</si>
  <si>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</si>
  <si>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</si>
  <si>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</si>
  <si>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</si>
  <si>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</si>
  <si>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</si>
  <si>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</si>
  <si>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</si>
  <si>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</si>
  <si>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</si>
  <si>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</si>
  <si>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</si>
  <si>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</si>
  <si>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</si>
  <si>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</si>
  <si>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</si>
  <si>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</si>
  <si>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</si>
  <si>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</si>
  <si>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</si>
  <si>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</si>
  <si>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</si>
  <si>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</si>
  <si>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</si>
  <si>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</si>
  <si>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</si>
  <si>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</si>
  <si>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</si>
  <si>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</si>
  <si>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</si>
  <si>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</si>
  <si>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</si>
  <si>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</si>
  <si>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</si>
  <si>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</si>
  <si>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</si>
  <si>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</si>
  <si>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</si>
  <si>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</si>
  <si>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</si>
  <si>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</si>
  <si>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</si>
  <si>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</si>
  <si>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</si>
  <si>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</si>
  <si>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</si>
  <si>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</si>
  <si>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</si>
  <si>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</si>
  <si>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</si>
  <si>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</si>
  <si>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</si>
  <si>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</si>
  <si>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</si>
  <si>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</si>
  <si>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</si>
  <si>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</si>
  <si>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</si>
  <si>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</si>
  <si>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</si>
  <si>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</si>
  <si>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</si>
  <si>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</si>
  <si>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</si>
  <si>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</si>
  <si>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</si>
  <si>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</si>
  <si>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</si>
  <si>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</si>
  <si>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</si>
  <si>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</si>
  <si>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</si>
  <si>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</si>
  <si>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</si>
  <si>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</si>
  <si>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</si>
  <si>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</si>
  <si>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</si>
  <si>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</si>
  <si>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</si>
  <si>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</si>
  <si>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</si>
  <si>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</si>
  <si>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</si>
  <si>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</si>
  <si>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</si>
  <si>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</si>
  <si>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</si>
  <si>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</si>
  <si>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</si>
  <si>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</si>
  <si>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</si>
  <si>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</si>
  <si>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</si>
  <si>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</si>
  <si>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</si>
  <si>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</si>
  <si>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</si>
  <si>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</si>
  <si>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</si>
  <si>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</si>
  <si>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</si>
  <si>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</si>
  <si>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</si>
  <si>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</si>
  <si>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</si>
  <si>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</si>
  <si>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</si>
  <si>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</si>
  <si>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</si>
  <si>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</si>
  <si>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</si>
  <si>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</si>
  <si>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</si>
  <si>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</si>
  <si>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</si>
  <si>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</si>
  <si>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</si>
  <si>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</si>
  <si>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</si>
  <si>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</si>
  <si>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</si>
  <si>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</si>
  <si>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</si>
  <si>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</si>
  <si>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</si>
  <si>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</si>
  <si>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</si>
  <si>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</si>
  <si>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</si>
  <si>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</si>
  <si>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</si>
  <si>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</si>
  <si>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</si>
  <si>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</si>
  <si>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</si>
  <si>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</si>
  <si>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</si>
  <si>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</si>
  <si>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</si>
  <si>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</si>
  <si>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</si>
  <si>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</si>
  <si>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</si>
  <si>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</si>
  <si>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</si>
  <si>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</si>
  <si>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</si>
  <si>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</si>
  <si>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</si>
  <si>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</si>
  <si>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</si>
  <si>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</si>
  <si>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</si>
  <si>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</si>
  <si>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</si>
  <si>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</si>
  <si>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</si>
  <si>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</si>
  <si>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</si>
  <si>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</si>
  <si>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</si>
  <si>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</si>
  <si>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</si>
  <si>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</si>
  <si>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</si>
  <si>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</si>
  <si>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</si>
  <si>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</si>
  <si>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</si>
  <si>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</si>
  <si>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</si>
  <si>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</si>
  <si>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</si>
  <si>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</si>
  <si>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</si>
  <si>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</si>
  <si>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</si>
  <si>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</si>
  <si>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</si>
  <si>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</si>
  <si>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</si>
  <si>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</si>
  <si>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</si>
  <si>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</si>
  <si>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</si>
  <si>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</si>
  <si>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</si>
  <si>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</si>
  <si>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</si>
  <si>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</si>
  <si>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</si>
  <si>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</si>
  <si>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</si>
  <si>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</si>
  <si>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</si>
  <si>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</si>
  <si>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</si>
  <si>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</si>
  <si>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</si>
  <si>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</si>
  <si>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</si>
  <si>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</si>
  <si>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</si>
  <si>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</si>
  <si>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</si>
  <si>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</si>
  <si>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</si>
  <si>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</si>
  <si>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</si>
  <si>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</si>
  <si>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</si>
  <si>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</si>
  <si>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</si>
  <si>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</si>
  <si>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</si>
  <si>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</si>
  <si>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</si>
  <si>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</si>
  <si>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</si>
  <si>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</si>
  <si>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</si>
  <si>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</si>
  <si>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</si>
  <si>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</si>
  <si>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</si>
  <si>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</si>
  <si>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</si>
  <si>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</si>
  <si>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</si>
  <si>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</si>
  <si>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</si>
  <si>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</si>
  <si>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</si>
  <si>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</si>
  <si>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</si>
  <si>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</si>
  <si>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</si>
  <si>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</si>
  <si>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</si>
  <si>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</si>
  <si>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</si>
  <si>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</si>
  <si>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</si>
  <si>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</si>
  <si>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</si>
  <si>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</si>
  <si>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</si>
  <si>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</si>
  <si>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</si>
  <si>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</si>
  <si>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</si>
  <si>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</si>
  <si>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</si>
  <si>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</si>
  <si>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</si>
  <si>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</si>
  <si>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</si>
  <si>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</si>
  <si>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</si>
  <si>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</si>
  <si>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</si>
  <si>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</si>
  <si>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</si>
  <si>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</si>
  <si>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</si>
  <si>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</si>
  <si>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</si>
  <si>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</si>
  <si>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</si>
  <si>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</si>
  <si>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</si>
  <si>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</si>
  <si>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</si>
  <si>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</si>
  <si>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</si>
  <si>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</si>
  <si>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</si>
  <si>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</si>
  <si>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</si>
  <si>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</si>
  <si>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</si>
  <si>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</si>
  <si>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</si>
  <si>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</si>
  <si>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</si>
  <si>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</si>
  <si>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</si>
  <si>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</si>
  <si>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</si>
  <si>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</si>
  <si>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</si>
  <si>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</si>
  <si>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</si>
  <si>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</si>
  <si>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</si>
  <si>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</si>
  <si>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</si>
  <si>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</si>
  <si>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</si>
  <si>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</si>
  <si>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</si>
  <si>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</si>
  <si>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</si>
  <si>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</si>
  <si>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</si>
  <si>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</si>
  <si>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</si>
  <si>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</si>
  <si>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</si>
  <si>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</si>
  <si>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</si>
  <si>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</si>
  <si>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</si>
  <si>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</si>
  <si>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</si>
  <si>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</si>
  <si>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</si>
  <si>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</si>
  <si>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</si>
  <si>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</si>
  <si>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</si>
  <si>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</si>
  <si>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</si>
  <si>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</si>
  <si>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</si>
  <si>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</si>
  <si>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</si>
  <si>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</si>
  <si>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</si>
  <si>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</si>
  <si>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</si>
  <si>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</si>
  <si>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</si>
  <si>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</si>
  <si>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</si>
  <si>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</si>
  <si>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</si>
  <si>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</si>
  <si>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</si>
  <si>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</si>
  <si>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</si>
  <si>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</si>
  <si>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</si>
  <si>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</si>
  <si>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</si>
  <si>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</si>
  <si>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</si>
  <si>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</si>
  <si>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</si>
  <si>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</si>
  <si>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</si>
  <si>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</si>
  <si>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</si>
  <si>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</si>
  <si>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</si>
  <si>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</si>
  <si>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</si>
  <si>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</si>
  <si>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</si>
  <si>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</si>
  <si>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</si>
  <si>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</si>
  <si>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</si>
  <si>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</si>
  <si>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</si>
  <si>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</si>
  <si>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</si>
  <si>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</si>
  <si>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</si>
  <si>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</si>
  <si>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</si>
  <si>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</si>
  <si>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</si>
  <si>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</si>
  <si>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</si>
  <si>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</si>
  <si>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</si>
  <si>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</si>
  <si>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</si>
  <si>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</si>
  <si>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</si>
  <si>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</si>
  <si>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</si>
  <si>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</si>
  <si>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</si>
  <si>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</si>
  <si>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</si>
  <si>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</si>
  <si>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</si>
  <si>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</si>
  <si>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</si>
  <si>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</si>
  <si>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</si>
  <si>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</si>
  <si>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</si>
  <si>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</si>
  <si>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</si>
  <si>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</si>
  <si>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</si>
  <si>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</si>
  <si>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</si>
  <si>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</si>
  <si>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</si>
  <si>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</si>
  <si>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</si>
  <si>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</si>
  <si>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</si>
  <si>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</si>
  <si>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</si>
  <si>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</si>
  <si>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</si>
  <si>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</si>
  <si>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</si>
  <si>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</si>
  <si>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</si>
  <si>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</si>
  <si>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</si>
  <si>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</si>
  <si>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</si>
  <si>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</si>
  <si>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</si>
  <si>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</si>
  <si>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</si>
  <si>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</si>
  <si>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</si>
  <si>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</si>
  <si>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</si>
  <si>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</si>
  <si>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</si>
  <si>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</si>
  <si>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</si>
  <si>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</si>
  <si>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</si>
  <si>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</si>
  <si>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</si>
  <si>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</si>
  <si>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</si>
  <si>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</si>
  <si>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</si>
  <si>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</si>
  <si>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</si>
  <si>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</si>
  <si>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</si>
  <si>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</si>
  <si>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</si>
  <si>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</si>
  <si>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</si>
  <si>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</si>
  <si>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</si>
  <si>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</si>
  <si>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</si>
  <si>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</si>
  <si>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</si>
  <si>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</si>
  <si>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</si>
  <si>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</si>
  <si>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</si>
  <si>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</si>
  <si>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</si>
  <si>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</si>
  <si>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</si>
  <si>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</si>
  <si>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</si>
  <si>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</si>
  <si>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</si>
  <si>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</si>
  <si>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</si>
  <si>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</si>
  <si>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</si>
  <si>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</si>
  <si>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</si>
  <si>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</si>
  <si>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</si>
  <si>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</si>
  <si>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</si>
  <si>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</si>
  <si>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</si>
  <si>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</si>
  <si>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</si>
  <si>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</si>
  <si>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</si>
  <si>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</si>
  <si>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</si>
  <si>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</si>
  <si>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</si>
  <si>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</si>
  <si>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</si>
  <si>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</si>
  <si>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</si>
  <si>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</si>
  <si>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</si>
  <si>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</si>
  <si>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</si>
  <si>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</si>
  <si>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</si>
  <si>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</si>
  <si>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</si>
  <si>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</si>
  <si>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</si>
  <si>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</si>
  <si>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</si>
  <si>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</si>
  <si>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</si>
  <si>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</si>
  <si>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</si>
  <si>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</si>
  <si>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</si>
  <si>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</si>
  <si>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</si>
  <si>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</si>
  <si>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</si>
  <si>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</si>
  <si>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</si>
  <si>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</si>
  <si>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</si>
  <si>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</si>
  <si>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</si>
  <si>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</si>
  <si>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</si>
  <si>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</si>
  <si>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</si>
  <si>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</si>
  <si>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</si>
  <si>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</si>
  <si>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</si>
  <si>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</si>
  <si>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</si>
  <si>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</si>
  <si>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</si>
  <si>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</si>
  <si>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</si>
  <si>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</si>
  <si>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</si>
  <si>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</si>
  <si>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</si>
  <si>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</si>
  <si>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</si>
  <si>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</si>
  <si>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</si>
  <si>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</si>
  <si>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</si>
  <si>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</si>
  <si>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</si>
  <si>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</si>
  <si>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</si>
  <si>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</si>
  <si>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</si>
  <si>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</si>
  <si>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</si>
  <si>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</si>
  <si>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</si>
  <si>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</si>
  <si>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</si>
  <si>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</si>
  <si>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</si>
  <si>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</si>
  <si>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</si>
  <si>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</si>
  <si>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</si>
  <si>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</si>
  <si>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</si>
  <si>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</si>
  <si>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</si>
  <si>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</si>
  <si>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</si>
  <si>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</si>
  <si>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</si>
  <si>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</si>
  <si>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</si>
  <si>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</si>
  <si>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</si>
  <si>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</si>
  <si>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</si>
  <si>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</si>
  <si>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</si>
  <si>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</si>
  <si>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</si>
  <si>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</si>
  <si>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</si>
  <si>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</si>
  <si>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</si>
  <si>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</si>
  <si>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</si>
  <si>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</si>
  <si>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</si>
  <si>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</si>
  <si>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</si>
  <si>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</si>
  <si>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</si>
  <si>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</si>
  <si>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</si>
  <si>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</si>
  <si>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</si>
  <si>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</si>
  <si>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</si>
  <si>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</si>
  <si>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</si>
  <si>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</si>
  <si>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</si>
  <si>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</si>
  <si>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</si>
  <si>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</si>
  <si>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</si>
  <si>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</si>
  <si>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</si>
  <si>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</si>
  <si>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</si>
  <si>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</si>
  <si>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</si>
  <si>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</si>
  <si>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</si>
  <si>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</si>
  <si>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</si>
  <si>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</si>
  <si>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</si>
  <si>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</si>
  <si>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</si>
  <si>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</si>
  <si>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</si>
  <si>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</si>
  <si>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</si>
  <si>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</si>
  <si>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</si>
  <si>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</si>
  <si>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</si>
  <si>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</si>
  <si>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</si>
  <si>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</si>
  <si>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</si>
  <si>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</si>
  <si>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</si>
  <si>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</si>
  <si>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</si>
  <si>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</si>
  <si>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</si>
  <si>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</si>
  <si>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</si>
  <si>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</si>
  <si>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</si>
  <si>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</si>
  <si>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</si>
  <si>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</si>
  <si>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</si>
  <si>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</si>
  <si>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</si>
  <si>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</si>
  <si>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</si>
  <si>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</si>
  <si>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</si>
  <si>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</si>
  <si>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</si>
  <si>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</si>
  <si>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</si>
  <si>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</si>
  <si>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</si>
  <si>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</si>
  <si>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</si>
  <si>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</si>
  <si>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</si>
  <si>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</si>
  <si>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</si>
  <si>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</si>
  <si>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</si>
  <si>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</si>
  <si>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</si>
  <si>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</si>
  <si>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</si>
  <si>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</si>
  <si>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</si>
  <si>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</si>
  <si>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</si>
  <si>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</si>
  <si>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</si>
  <si>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</si>
  <si>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</si>
  <si>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</si>
  <si>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</si>
  <si>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</si>
  <si>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</si>
  <si>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</si>
  <si>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</si>
  <si>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</si>
  <si>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</si>
  <si>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</si>
  <si>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</si>
  <si>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</si>
  <si>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</si>
  <si>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</si>
  <si>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</si>
  <si>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</si>
  <si>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</si>
  <si>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</si>
  <si>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</si>
  <si>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</si>
  <si>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</si>
  <si>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</si>
  <si>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</si>
  <si>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</si>
  <si>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</si>
  <si>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</si>
  <si>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</si>
  <si>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</si>
  <si>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</si>
  <si>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</si>
  <si>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</si>
  <si>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</si>
  <si>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</si>
  <si>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</si>
  <si>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</si>
  <si>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</si>
  <si>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</si>
  <si>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</si>
  <si>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</si>
  <si>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</si>
  <si>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</si>
  <si>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</si>
  <si>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</si>
  <si>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</si>
  <si>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</si>
  <si>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</si>
  <si>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</si>
  <si>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</si>
  <si>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</si>
  <si>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</si>
  <si>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</si>
  <si>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</si>
  <si>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</si>
  <si>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</si>
  <si>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</si>
  <si>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</si>
  <si>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</si>
  <si>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</si>
  <si>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</si>
  <si>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</si>
  <si>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</si>
  <si>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</si>
  <si>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</si>
  <si>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</si>
  <si>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</si>
  <si>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</si>
  <si>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</si>
  <si>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</si>
  <si>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</si>
  <si>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</si>
  <si>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</si>
  <si>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</si>
  <si>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</si>
  <si>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</si>
  <si>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</si>
  <si>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</si>
  <si>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</si>
  <si>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</si>
  <si>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</si>
  <si>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</si>
  <si>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</si>
  <si>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</si>
  <si>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</si>
  <si>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</si>
  <si>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</si>
  <si>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</si>
  <si>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</si>
  <si>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</si>
  <si>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</si>
  <si>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</si>
  <si>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</si>
  <si>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</si>
  <si>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</si>
  <si>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</si>
  <si>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</si>
  <si>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</si>
  <si>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</si>
  <si>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</si>
  <si>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</si>
  <si>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</si>
  <si>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</si>
  <si>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</si>
  <si>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</si>
  <si>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</si>
  <si>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</si>
  <si>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</si>
  <si>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</si>
  <si>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</si>
  <si>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</si>
  <si>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</si>
  <si>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</si>
  <si>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</si>
  <si>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</si>
  <si>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</si>
  <si>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</si>
  <si>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</si>
  <si>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</si>
  <si>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</si>
  <si>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</si>
  <si>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</si>
  <si>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</si>
  <si>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</si>
  <si>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</si>
  <si>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</si>
  <si>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</si>
  <si>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</si>
  <si>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</si>
  <si>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</si>
  <si>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</si>
  <si>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</si>
  <si>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</si>
  <si>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</si>
  <si>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</si>
  <si>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</si>
  <si>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</si>
  <si>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</si>
  <si>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</si>
  <si>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</si>
  <si>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</si>
  <si>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</si>
  <si>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</si>
  <si>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</si>
  <si>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</si>
  <si>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</si>
  <si>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</si>
  <si>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</si>
  <si>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</si>
  <si>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</si>
  <si>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</si>
  <si>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</si>
  <si>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</si>
  <si>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</si>
  <si>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</si>
  <si>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</si>
  <si>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</si>
  <si>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</si>
  <si>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</si>
  <si>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</si>
  <si>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</si>
  <si>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</si>
  <si>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</si>
  <si>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</si>
  <si>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</si>
  <si>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</si>
  <si>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</si>
  <si>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</si>
  <si>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</si>
  <si>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</si>
  <si>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</si>
  <si>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</si>
  <si>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</si>
  <si>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</si>
  <si>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</si>
  <si>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</si>
  <si>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</si>
  <si>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</si>
  <si>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</si>
  <si>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</si>
  <si>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</si>
  <si>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</si>
  <si>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</si>
  <si>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</si>
  <si>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</si>
  <si>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</si>
  <si>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</si>
  <si>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</si>
  <si>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</si>
  <si>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</si>
  <si>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</si>
  <si>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</si>
  <si>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</si>
  <si>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</si>
  <si>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</si>
  <si>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</si>
  <si>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</si>
  <si>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</si>
  <si>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</si>
  <si>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</si>
  <si>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</si>
  <si>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</si>
  <si>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</si>
  <si>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</si>
  <si>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</si>
  <si>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</si>
  <si>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</si>
  <si>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</si>
  <si>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</si>
  <si>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</si>
  <si>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</si>
  <si>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</si>
  <si>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</si>
  <si>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</si>
  <si>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</si>
  <si>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</si>
  <si>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</si>
  <si>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</si>
  <si>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</si>
  <si>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</si>
  <si>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</si>
  <si>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</si>
  <si>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</si>
  <si>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</si>
  <si>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</si>
  <si>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</si>
  <si>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</si>
  <si>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</si>
  <si>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</si>
  <si>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</si>
  <si>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</si>
  <si>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</si>
  <si>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</si>
  <si>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</si>
  <si>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</si>
  <si>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</si>
  <si>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</si>
  <si>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</si>
  <si>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</si>
  <si>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</si>
  <si>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</si>
  <si>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</si>
  <si>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</si>
  <si>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</si>
  <si>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</si>
  <si>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</si>
  <si>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</si>
  <si>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</si>
  <si>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</si>
  <si>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</si>
  <si>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</si>
  <si>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</si>
  <si>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</si>
  <si>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</si>
  <si>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</si>
  <si>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</si>
  <si>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</si>
  <si>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</si>
  <si>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</si>
  <si>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</si>
  <si>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</si>
  <si>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</si>
  <si>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</si>
  <si>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</si>
  <si>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</si>
  <si>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</si>
  <si>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</si>
  <si>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</si>
  <si>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</si>
  <si>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</si>
  <si>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</si>
  <si>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</si>
  <si>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</si>
  <si>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</si>
  <si>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</si>
  <si>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</si>
  <si>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</si>
  <si>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</si>
  <si>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</si>
  <si>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</si>
  <si>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</si>
  <si>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</si>
  <si>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</si>
  <si>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</si>
  <si>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</si>
  <si>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</si>
  <si>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</si>
  <si>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</si>
  <si>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</si>
  <si>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</si>
  <si>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</si>
  <si>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</si>
  <si>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</si>
  <si>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</si>
  <si>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</si>
  <si>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</si>
  <si>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</si>
  <si>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</si>
  <si>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</si>
  <si>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</si>
  <si>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</si>
  <si>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</si>
  <si>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</si>
  <si>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</si>
  <si>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</si>
  <si>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</si>
  <si>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</si>
  <si>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</si>
  <si>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</si>
  <si>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</si>
  <si>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</si>
  <si>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</si>
  <si>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</si>
  <si>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</si>
  <si>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</si>
  <si>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</si>
  <si>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</si>
  <si>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</si>
  <si>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</si>
  <si>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</si>
  <si>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</si>
  <si>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</si>
  <si>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</si>
  <si>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</si>
  <si>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</si>
  <si>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</si>
  <si>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</si>
  <si>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</si>
  <si>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</si>
  <si>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</si>
  <si>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</si>
  <si>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</si>
  <si>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</si>
  <si>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</si>
  <si>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</si>
  <si>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</si>
  <si>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</si>
  <si>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</si>
  <si>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</si>
  <si>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</si>
  <si>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</si>
  <si>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</si>
  <si>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</si>
  <si>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</si>
  <si>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</si>
  <si>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</si>
  <si>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</si>
  <si>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</si>
  <si>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</si>
  <si>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</si>
  <si>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</si>
  <si>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</si>
  <si>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</si>
  <si>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</si>
  <si>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</si>
  <si>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</si>
  <si>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</si>
  <si>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</si>
  <si>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</si>
  <si>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</si>
  <si>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</si>
  <si>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</si>
  <si>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</si>
  <si>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</si>
  <si>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</si>
  <si>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</si>
  <si>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</si>
  <si>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</si>
  <si>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</si>
  <si>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</si>
  <si>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</si>
  <si>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</si>
  <si>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</si>
  <si>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</si>
  <si>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</si>
  <si>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</si>
  <si>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</si>
  <si>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</si>
  <si>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</si>
  <si>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</si>
  <si>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</si>
  <si>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</si>
  <si>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</si>
  <si>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</si>
  <si>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</si>
  <si>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</si>
  <si>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</si>
  <si>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</si>
  <si>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</si>
  <si>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</si>
  <si>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</si>
  <si>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</si>
  <si>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</si>
  <si>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</si>
  <si>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</si>
  <si>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</si>
  <si>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</si>
  <si>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</si>
  <si>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</si>
  <si>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</si>
  <si>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</si>
  <si>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</si>
  <si>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</si>
  <si>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</si>
  <si>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</si>
  <si>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</si>
  <si>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</si>
  <si>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</si>
  <si>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</si>
  <si>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</si>
  <si>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</si>
  <si>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</si>
  <si>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</si>
  <si>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</si>
  <si>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</si>
  <si>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</si>
  <si>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</si>
  <si>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</si>
  <si>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</si>
  <si>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</si>
  <si>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</si>
  <si>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</si>
  <si>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</si>
  <si>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</si>
  <si>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</si>
  <si>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</si>
  <si>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</si>
  <si>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</si>
  <si>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</si>
  <si>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</si>
  <si>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</si>
  <si>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</si>
  <si>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</si>
  <si>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</si>
  <si>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</si>
  <si>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</si>
  <si>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</si>
  <si>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</si>
  <si>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</si>
  <si>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</si>
  <si>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</si>
  <si>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</si>
  <si>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</si>
  <si>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</si>
  <si>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</si>
  <si>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</si>
  <si>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</si>
  <si>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</si>
  <si>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</si>
  <si>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</si>
  <si>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</si>
  <si>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</si>
  <si>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</si>
  <si>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</si>
  <si>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</si>
  <si>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</si>
  <si>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</si>
  <si>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</si>
  <si>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</si>
  <si>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</si>
  <si>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</si>
  <si>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</si>
  <si>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</si>
  <si>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</si>
  <si>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</si>
  <si>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</si>
  <si>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</si>
  <si>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</si>
  <si>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</si>
  <si>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</si>
  <si>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</si>
  <si>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</si>
  <si>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</si>
  <si>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</si>
  <si>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</si>
  <si>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</si>
  <si>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</si>
  <si>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</si>
  <si>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</si>
  <si>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</si>
  <si>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</si>
  <si>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</si>
  <si>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</si>
  <si>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</si>
  <si>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</si>
  <si>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</si>
  <si>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</si>
  <si>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</si>
  <si>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</si>
  <si>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</si>
  <si>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</si>
  <si>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</si>
  <si>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</si>
  <si>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</si>
  <si>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</si>
  <si>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</si>
  <si>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</si>
  <si>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</si>
  <si>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</si>
  <si>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</si>
  <si>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</si>
  <si>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</si>
  <si>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</si>
  <si>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</si>
  <si>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</si>
  <si>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</si>
  <si>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</si>
  <si>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</si>
  <si>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</si>
  <si>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</si>
  <si>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</si>
  <si>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</si>
  <si>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</si>
  <si>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</si>
  <si>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</si>
  <si>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</si>
  <si>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</si>
  <si>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</si>
  <si>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</si>
  <si>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</si>
  <si>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</si>
  <si>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</si>
  <si>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</si>
  <si>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</si>
  <si>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</si>
  <si>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</si>
  <si>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</si>
  <si>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</si>
  <si>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</si>
  <si>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</si>
  <si>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</si>
  <si>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</si>
  <si>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</si>
  <si>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</si>
  <si>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</si>
  <si>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</si>
  <si>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</si>
  <si>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</si>
  <si>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</si>
  <si>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</si>
  <si>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</si>
  <si>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</si>
  <si>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</si>
  <si>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</si>
  <si>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</si>
  <si>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</si>
  <si>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</si>
  <si>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</si>
  <si>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</si>
  <si>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</si>
  <si>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</si>
  <si>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</si>
  <si>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</si>
  <si>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</si>
  <si>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</si>
  <si>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</si>
  <si>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</si>
  <si>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</si>
  <si>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</si>
  <si>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</si>
  <si>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</si>
  <si>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</si>
  <si>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</si>
  <si>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</si>
  <si>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</si>
  <si>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</si>
  <si>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</si>
  <si>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</si>
  <si>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</si>
  <si>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</si>
  <si>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</si>
  <si>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</si>
  <si>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</si>
  <si>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</si>
  <si>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</si>
  <si>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</si>
  <si>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</si>
  <si>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</si>
  <si>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</si>
  <si>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</si>
  <si>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</si>
  <si>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</si>
  <si>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</si>
  <si>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</si>
  <si>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</si>
  <si>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</si>
  <si>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</si>
  <si>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</si>
  <si>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</si>
  <si>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</si>
  <si>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</si>
  <si>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</si>
  <si>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</si>
  <si>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</si>
  <si>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</si>
  <si>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</si>
  <si>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</si>
  <si>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</si>
  <si>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</si>
  <si>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</si>
  <si>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</si>
  <si>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</si>
  <si>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</si>
  <si>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</si>
  <si>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</si>
  <si>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</si>
  <si>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</si>
  <si>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</si>
  <si>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</si>
  <si>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</si>
  <si>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</si>
  <si>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</si>
  <si>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</si>
  <si>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</si>
  <si>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</si>
  <si>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</si>
  <si>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</si>
  <si>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</si>
  <si>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</si>
  <si>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</si>
  <si>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</si>
  <si>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</si>
  <si>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</si>
  <si>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</si>
  <si>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</si>
  <si>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</si>
  <si>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</si>
  <si>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</si>
  <si>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</si>
  <si>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</si>
  <si>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</si>
  <si>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</si>
  <si>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</si>
  <si>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</si>
  <si>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</si>
  <si>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</si>
  <si>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</si>
  <si>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</si>
  <si>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</si>
  <si>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</si>
  <si>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</si>
  <si>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</si>
  <si>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</si>
  <si>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</si>
  <si>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</si>
  <si>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</si>
  <si>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</si>
  <si>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</si>
  <si>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</si>
  <si>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</si>
  <si>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</si>
  <si>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</si>
  <si>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</si>
  <si>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</si>
  <si>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</si>
  <si>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</si>
  <si>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</si>
  <si>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</si>
  <si>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</si>
  <si>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</si>
  <si>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</si>
  <si>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</si>
  <si>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</si>
  <si>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</si>
  <si>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</si>
  <si>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</si>
  <si>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</si>
  <si>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</si>
  <si>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</si>
  <si>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</si>
  <si>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</si>
  <si>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</si>
  <si>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</si>
  <si>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</si>
  <si>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</si>
  <si>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</si>
  <si>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</si>
  <si>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</si>
  <si>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</si>
  <si>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</si>
  <si>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</si>
  <si>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</si>
  <si>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</si>
  <si>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</si>
  <si>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</si>
  <si>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</si>
  <si>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</si>
  <si>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</si>
  <si>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</si>
  <si>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</si>
  <si>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</si>
  <si>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</si>
  <si>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</si>
  <si>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</si>
  <si>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</si>
  <si>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</si>
  <si>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</si>
  <si>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</si>
  <si>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</si>
  <si>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</si>
  <si>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</si>
  <si>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</si>
  <si>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</si>
  <si>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</si>
  <si>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</si>
  <si>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</si>
  <si>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</si>
  <si>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</si>
  <si>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</si>
  <si>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</si>
  <si>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</si>
  <si>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</si>
  <si>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</si>
  <si>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</si>
  <si>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</si>
  <si>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</si>
  <si>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</si>
  <si>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</si>
  <si>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</si>
  <si>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</si>
  <si>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</si>
  <si>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</si>
  <si>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</si>
  <si>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</si>
  <si>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</si>
  <si>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</si>
  <si>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</si>
  <si>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</si>
  <si>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</si>
  <si>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</si>
  <si>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</si>
  <si>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</si>
  <si>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</si>
  <si>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</si>
  <si>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</si>
  <si>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</si>
  <si>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</si>
  <si>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</si>
  <si>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</si>
  <si>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</si>
  <si>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</si>
  <si>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</si>
  <si>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</si>
  <si>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</si>
  <si>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</si>
  <si>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</si>
  <si>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</si>
  <si>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</si>
  <si>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</si>
  <si>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</si>
  <si>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</si>
  <si>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</si>
  <si>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</si>
  <si>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</si>
  <si>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</si>
  <si>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</si>
  <si>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</si>
  <si>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</si>
  <si>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</si>
  <si>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</si>
  <si>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</si>
  <si>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</si>
  <si>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</si>
  <si>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</si>
  <si>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</si>
  <si>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</si>
  <si>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</si>
  <si>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</si>
  <si>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</si>
  <si>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</si>
  <si>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</si>
  <si>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</si>
  <si>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</si>
  <si>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</si>
  <si>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</si>
  <si>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</si>
  <si>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</si>
  <si>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</si>
  <si>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</si>
  <si>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</si>
  <si>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</si>
  <si>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</si>
  <si>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</si>
  <si>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</si>
  <si>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</si>
  <si>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</si>
  <si>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</si>
  <si>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</si>
  <si>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</si>
  <si>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</si>
  <si>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</si>
  <si>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</si>
  <si>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</si>
  <si>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</si>
  <si>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</si>
  <si>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</si>
  <si>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</si>
  <si>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</si>
  <si>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</si>
  <si>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</si>
  <si>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</si>
  <si>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</si>
  <si>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</si>
  <si>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</si>
  <si>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</si>
  <si>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</si>
  <si>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</si>
  <si>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</si>
  <si>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</si>
  <si>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</si>
  <si>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</si>
  <si>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</si>
  <si>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</si>
  <si>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</si>
  <si>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</si>
  <si>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</si>
  <si>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</si>
  <si>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</si>
  <si>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</si>
  <si>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</si>
  <si>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</si>
  <si>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</si>
  <si>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</si>
  <si>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</si>
  <si>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</si>
  <si>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</si>
  <si>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</si>
  <si>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</si>
  <si>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</si>
  <si>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</si>
  <si>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</si>
  <si>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</si>
  <si>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</si>
  <si>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</si>
  <si>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</si>
  <si>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</si>
  <si>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</si>
  <si>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</si>
  <si>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</si>
  <si>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</si>
  <si>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</si>
  <si>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</si>
  <si>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</si>
  <si>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</si>
  <si>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</si>
  <si>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</si>
  <si>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</si>
  <si>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</si>
  <si>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</si>
  <si>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</si>
  <si>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</si>
  <si>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</si>
  <si>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</si>
  <si>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</si>
  <si>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</si>
  <si>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</si>
  <si>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</si>
  <si>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</si>
  <si>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</si>
  <si>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</si>
  <si>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</si>
  <si>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</si>
  <si>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</si>
  <si>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</si>
  <si>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</si>
  <si>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</si>
  <si>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</si>
  <si>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</si>
  <si>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</si>
  <si>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</si>
  <si>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</si>
  <si>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</si>
  <si>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</si>
  <si>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</si>
  <si>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</si>
  <si>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</si>
  <si>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</si>
  <si>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</si>
  <si>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</si>
  <si>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</si>
  <si>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</si>
  <si>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</si>
  <si>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</si>
  <si>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</si>
  <si>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</si>
  <si>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</si>
  <si>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</si>
  <si>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</si>
  <si>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</si>
  <si>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</si>
  <si>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</si>
  <si>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</si>
  <si>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</si>
  <si>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</si>
  <si>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</si>
  <si>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</si>
  <si>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</si>
  <si>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</si>
  <si>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</si>
  <si>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</si>
  <si>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</si>
  <si>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</si>
  <si>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</si>
  <si>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</si>
  <si>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</si>
  <si>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</si>
  <si>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</si>
  <si>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</si>
  <si>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</si>
  <si>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</si>
  <si>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</si>
  <si>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</si>
  <si>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</si>
  <si>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</si>
  <si>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</si>
  <si>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</si>
  <si>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</si>
  <si>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</si>
  <si>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</si>
  <si>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</si>
  <si>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</si>
  <si>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</si>
  <si>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</si>
  <si>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</si>
  <si>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</si>
  <si>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</si>
  <si>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</si>
  <si>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</si>
  <si>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</si>
  <si>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</si>
  <si>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</si>
  <si>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</si>
  <si>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</si>
  <si>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</si>
  <si>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</si>
  <si>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</si>
  <si>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</si>
  <si>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</si>
  <si>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</si>
  <si>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</si>
  <si>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</si>
  <si>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</si>
  <si>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</si>
  <si>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</si>
  <si>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</si>
  <si>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</si>
  <si>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</si>
  <si>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</si>
  <si>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</si>
  <si>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</si>
  <si>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</si>
  <si>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</si>
  <si>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</si>
  <si>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</si>
  <si>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</si>
  <si>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</si>
  <si>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</si>
  <si>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</si>
  <si>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</si>
  <si>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</si>
  <si>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</si>
  <si>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</si>
  <si>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</si>
  <si>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</si>
  <si>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</si>
  <si>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</si>
  <si>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</si>
  <si>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</si>
  <si>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</si>
  <si>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</si>
  <si>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</si>
  <si>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</si>
  <si>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</si>
  <si>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</si>
  <si>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</si>
  <si>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</si>
  <si>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</si>
  <si>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</si>
  <si>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</si>
  <si>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</si>
  <si>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</si>
  <si>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</si>
  <si>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</si>
  <si>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</si>
  <si>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</si>
  <si>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</si>
  <si>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</si>
  <si>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</si>
  <si>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</si>
  <si>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</si>
  <si>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</si>
  <si>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</si>
  <si>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</si>
  <si>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</si>
  <si>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</si>
  <si>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</si>
  <si>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</si>
  <si>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</si>
  <si>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</si>
  <si>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</si>
  <si>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</si>
  <si>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</si>
  <si>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</si>
  <si>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</si>
  <si>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</si>
  <si>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</si>
  <si>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</si>
  <si>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</si>
  <si>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</si>
  <si>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</si>
  <si>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</si>
  <si>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</si>
  <si>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</si>
  <si>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</si>
  <si>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</si>
  <si>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</si>
  <si>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</si>
  <si>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</si>
  <si>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</si>
  <si>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</si>
  <si>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</si>
  <si>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</si>
  <si>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</si>
  <si>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</si>
  <si>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</si>
  <si>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</si>
  <si>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</si>
  <si>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</si>
  <si>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</si>
  <si>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</si>
  <si>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</si>
  <si>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</si>
  <si>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</si>
  <si>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</si>
  <si>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</si>
  <si>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</si>
  <si>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</si>
  <si>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</si>
  <si>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</si>
  <si>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</si>
  <si>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</si>
  <si>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</si>
  <si>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</si>
  <si>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</si>
  <si>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</si>
  <si>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</si>
  <si>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</si>
  <si>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</si>
  <si>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</si>
  <si>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</si>
  <si>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</si>
  <si>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</si>
  <si>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</si>
  <si>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</si>
  <si>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</si>
  <si>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</si>
  <si>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</si>
  <si>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</si>
  <si>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</si>
  <si>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</si>
  <si>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</si>
  <si>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</si>
  <si>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</si>
  <si>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</si>
  <si>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</si>
  <si>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</si>
  <si>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</si>
  <si>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</si>
  <si>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</si>
  <si>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</si>
  <si>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</si>
  <si>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</si>
  <si>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</si>
  <si>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</si>
  <si>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</si>
  <si>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</si>
  <si>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</si>
  <si>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</si>
  <si>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</si>
  <si>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</si>
  <si>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</si>
  <si>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</si>
  <si>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</si>
  <si>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</si>
  <si>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</si>
  <si>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</si>
  <si>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</si>
  <si>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</si>
  <si>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</si>
  <si>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</si>
  <si>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</si>
  <si>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</si>
  <si>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</si>
  <si>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</si>
  <si>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</si>
  <si>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</si>
  <si>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</si>
  <si>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</si>
  <si>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</si>
  <si>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</si>
  <si>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</si>
  <si>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</si>
  <si>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</si>
  <si>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</si>
  <si>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</si>
  <si>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</si>
  <si>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</si>
  <si>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</si>
  <si>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</si>
  <si>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</si>
  <si>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</si>
  <si>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</si>
  <si>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</si>
  <si>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</si>
  <si>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</si>
  <si>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</si>
  <si>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</si>
  <si>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</si>
  <si>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</si>
  <si>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</si>
  <si>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</si>
  <si>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</si>
  <si>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</si>
  <si>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</si>
  <si>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</si>
  <si>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</si>
  <si>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</si>
  <si>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</si>
  <si>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</si>
  <si>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</si>
  <si>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</si>
  <si>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</si>
  <si>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</si>
  <si>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</si>
  <si>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</si>
  <si>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</si>
  <si>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</si>
  <si>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</si>
  <si>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</si>
  <si>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</si>
  <si>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</si>
  <si>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</si>
  <si>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</si>
  <si>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</si>
  <si>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</si>
  <si>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</si>
  <si>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</si>
  <si>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</si>
  <si>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</si>
  <si>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</si>
  <si>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</si>
  <si>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</si>
  <si>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</si>
  <si>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</si>
  <si>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</si>
  <si>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</si>
  <si>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</si>
  <si>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</si>
  <si>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</si>
  <si>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</si>
  <si>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</si>
  <si>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</si>
  <si>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</si>
  <si>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</si>
  <si>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</si>
  <si>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</si>
  <si>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</si>
  <si>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</si>
  <si>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</si>
  <si>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</si>
  <si>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</si>
  <si>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</si>
  <si>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</si>
  <si>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</si>
  <si>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</si>
  <si>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</si>
  <si>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</si>
  <si>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</si>
  <si>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</si>
  <si>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</si>
  <si>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</si>
  <si>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</si>
  <si>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</si>
  <si>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</si>
  <si>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</si>
  <si>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</si>
  <si>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</si>
  <si>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</si>
  <si>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</si>
  <si>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</si>
  <si>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</si>
  <si>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</si>
  <si>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</si>
  <si>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</si>
  <si>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</si>
  <si>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</si>
  <si>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</si>
  <si>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</si>
  <si>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</si>
  <si>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</si>
  <si>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</si>
  <si>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</si>
  <si>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</si>
  <si>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</si>
  <si>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</si>
  <si>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</si>
  <si>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</si>
  <si>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</si>
  <si>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</si>
  <si>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</si>
  <si>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</si>
  <si>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</si>
  <si>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</si>
  <si>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</si>
  <si>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</si>
  <si>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</si>
  <si>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</si>
  <si>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</si>
  <si>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</si>
  <si>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</si>
  <si>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</si>
  <si>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</si>
  <si>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</si>
  <si>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</si>
  <si>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</si>
  <si>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</si>
  <si>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</si>
  <si>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</si>
  <si>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</si>
  <si>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</si>
  <si>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</si>
  <si>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</si>
  <si>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</si>
  <si>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</si>
  <si>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</si>
  <si>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</si>
  <si>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</si>
  <si>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</si>
  <si>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</si>
  <si>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</si>
  <si>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</si>
  <si>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</si>
  <si>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</si>
  <si>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</si>
  <si>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</si>
  <si>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</si>
  <si>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</si>
  <si>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</si>
  <si>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</si>
  <si>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</si>
  <si>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</si>
  <si>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</si>
  <si>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</si>
  <si>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</si>
  <si>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</si>
  <si>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</si>
  <si>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</si>
  <si>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</si>
  <si>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</si>
  <si>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</si>
  <si>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</si>
  <si>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</si>
  <si>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</si>
  <si>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</si>
  <si>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</si>
  <si>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</si>
  <si>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</si>
  <si>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</si>
  <si>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</si>
  <si>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</si>
  <si>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</si>
  <si>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</si>
  <si>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</si>
  <si>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</si>
  <si>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</si>
  <si>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</si>
  <si>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</si>
  <si>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</si>
  <si>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</si>
  <si>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</si>
  <si>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</si>
  <si>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</si>
  <si>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</si>
  <si>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</si>
  <si>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</si>
  <si>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</si>
  <si>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</si>
  <si>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</si>
  <si>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</si>
  <si>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</si>
  <si>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</si>
  <si>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</si>
  <si>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</si>
  <si>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</si>
  <si>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</si>
  <si>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</si>
  <si>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</si>
  <si>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</si>
  <si>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</si>
  <si>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</si>
  <si>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</si>
  <si>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</si>
  <si>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</si>
  <si>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</si>
  <si>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</si>
  <si>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</si>
  <si>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</si>
  <si>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</si>
  <si>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</si>
  <si>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</si>
  <si>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</si>
  <si>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</si>
  <si>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</si>
  <si>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</si>
  <si>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</si>
  <si>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</si>
  <si>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</si>
  <si>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</si>
  <si>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</si>
  <si>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</si>
  <si>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</si>
  <si>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</si>
  <si>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</si>
  <si>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</si>
  <si>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</si>
  <si>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</si>
  <si>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</si>
  <si>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</si>
  <si>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</si>
  <si>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</si>
  <si>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</si>
  <si>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</si>
  <si>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</si>
  <si>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</si>
  <si>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</si>
  <si>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</si>
  <si>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</si>
  <si>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</si>
  <si>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</si>
  <si>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</si>
  <si>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</si>
  <si>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</si>
  <si>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</si>
  <si>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</si>
  <si>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</si>
  <si>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</si>
  <si>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</si>
  <si>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</si>
  <si>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</si>
  <si>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</si>
  <si>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</si>
  <si>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</si>
  <si>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</si>
  <si>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</si>
  <si>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</si>
  <si>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</si>
  <si>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</si>
  <si>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</si>
  <si>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</si>
  <si>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</si>
  <si>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</si>
  <si>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</si>
  <si>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</si>
  <si>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</si>
  <si>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</si>
  <si>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</si>
  <si>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</si>
  <si>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</si>
  <si>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</si>
  <si>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</si>
  <si>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</si>
  <si>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</si>
  <si>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</si>
  <si>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</si>
  <si>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</si>
  <si>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</si>
  <si>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</si>
  <si>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</si>
  <si>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</si>
  <si>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</si>
  <si>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</si>
  <si>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</si>
  <si>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</si>
  <si>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</si>
  <si>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</si>
  <si>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</si>
  <si>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</si>
  <si>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</si>
  <si>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</si>
  <si>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</si>
  <si>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</si>
  <si>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</si>
  <si>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</si>
  <si>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</si>
  <si>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</si>
  <si>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</si>
  <si>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</si>
  <si>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</si>
  <si>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</si>
  <si>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</si>
  <si>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</si>
  <si>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</si>
  <si>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</si>
  <si>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</si>
  <si>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</si>
  <si>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</si>
  <si>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</si>
  <si>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</si>
  <si>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</si>
  <si>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</si>
  <si>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</si>
  <si>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</si>
  <si>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</si>
  <si>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</si>
  <si>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</si>
  <si>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</si>
  <si>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</si>
  <si>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</si>
  <si>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</si>
  <si>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</si>
  <si>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</si>
  <si>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</si>
  <si>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</si>
  <si>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</si>
  <si>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</si>
  <si>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</si>
  <si>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</si>
  <si>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</si>
  <si>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</si>
  <si>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</si>
  <si>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</si>
  <si>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</si>
  <si>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</si>
  <si>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</si>
  <si>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</si>
  <si>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</si>
  <si>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</si>
  <si>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</si>
  <si>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</si>
  <si>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</si>
  <si>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</si>
  <si>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</si>
  <si>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</si>
  <si>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</si>
  <si>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</si>
  <si>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</si>
  <si>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</si>
  <si>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</si>
  <si>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</si>
  <si>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</si>
  <si>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</si>
  <si>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</si>
  <si>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</si>
  <si>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</si>
  <si>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</si>
  <si>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</si>
  <si>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</si>
  <si>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</si>
  <si>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</si>
  <si>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</si>
  <si>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</si>
  <si>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</si>
  <si>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</si>
  <si>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</si>
  <si>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</si>
  <si>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</si>
  <si>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</si>
  <si>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</si>
  <si>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</si>
  <si>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</si>
  <si>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</si>
  <si>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</si>
  <si>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</si>
  <si>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</si>
  <si>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</si>
  <si>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</si>
  <si>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</si>
  <si>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</si>
  <si>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</si>
  <si>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</si>
  <si>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</si>
  <si>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</si>
  <si>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</si>
  <si>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</si>
  <si>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</si>
  <si>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</si>
  <si>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</si>
  <si>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</si>
  <si>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</si>
  <si>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</si>
  <si>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</si>
  <si>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</si>
  <si>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</si>
  <si>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</si>
  <si>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</si>
  <si>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</si>
  <si>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</si>
  <si>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</si>
  <si>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</si>
  <si>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</si>
  <si>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</si>
  <si>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</si>
  <si>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</si>
  <si>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</si>
  <si>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</si>
  <si>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</si>
  <si>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</si>
  <si>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</si>
  <si>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</si>
  <si>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</si>
  <si>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</si>
  <si>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</si>
  <si>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</si>
  <si>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</si>
  <si>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</si>
  <si>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</si>
  <si>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</si>
  <si>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</si>
  <si>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</si>
  <si>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</si>
  <si>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</si>
  <si>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</si>
  <si>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</si>
  <si>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</si>
  <si>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</si>
  <si>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</si>
  <si>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</si>
  <si>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</si>
  <si>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</si>
  <si>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</si>
  <si>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</si>
  <si>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</si>
  <si>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</si>
  <si>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</si>
  <si>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</si>
  <si>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</si>
  <si>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</si>
  <si>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</si>
  <si>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</si>
  <si>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</si>
  <si>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</si>
  <si>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</si>
  <si>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</si>
  <si>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</si>
  <si>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</si>
  <si>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</si>
  <si>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</si>
  <si>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</si>
  <si>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</si>
  <si>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</si>
  <si>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</si>
  <si>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</si>
  <si>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</si>
  <si>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</si>
  <si>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</si>
  <si>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</si>
  <si>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</si>
  <si>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</si>
  <si>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</si>
  <si>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</si>
  <si>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</si>
  <si>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</si>
  <si>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</si>
  <si>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</si>
  <si>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</si>
  <si>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</si>
  <si>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</si>
  <si>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</si>
  <si>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</si>
  <si>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</si>
  <si>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</si>
  <si>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</si>
  <si>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</si>
  <si>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</si>
  <si>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</si>
  <si>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</si>
  <si>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</si>
  <si>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</si>
  <si>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</si>
  <si>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</si>
  <si>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</si>
  <si>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</si>
  <si>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</si>
  <si>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</si>
  <si>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</si>
  <si>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</si>
  <si>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</si>
  <si>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</si>
  <si>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</si>
  <si>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</si>
  <si>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</si>
  <si>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</si>
  <si>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</si>
  <si>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</si>
  <si>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</si>
  <si>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</si>
  <si>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</si>
  <si>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</si>
  <si>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</si>
  <si>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</si>
  <si>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</si>
  <si>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</si>
  <si>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</si>
  <si>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</si>
  <si>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</si>
  <si>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</si>
  <si>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</si>
  <si>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</si>
  <si>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</si>
  <si>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</si>
  <si>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</si>
  <si>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</si>
  <si>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</si>
  <si>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</si>
  <si>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</si>
  <si>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</si>
  <si>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</si>
  <si>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</si>
  <si>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</si>
  <si>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</si>
  <si>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</si>
  <si>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</si>
  <si>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</si>
  <si>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</si>
  <si>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</si>
  <si>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</si>
  <si>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</si>
  <si>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</si>
  <si>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</si>
  <si>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</si>
  <si>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</si>
  <si>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</si>
  <si>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</si>
  <si>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</si>
  <si>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</si>
  <si>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</si>
  <si>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</si>
  <si>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</si>
  <si>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</si>
  <si>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</si>
  <si>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</si>
  <si>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</si>
  <si>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</si>
  <si>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</si>
  <si>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</si>
  <si>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</si>
  <si>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</si>
  <si>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</si>
  <si>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</si>
  <si>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</si>
  <si>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</si>
  <si>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</si>
  <si>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</si>
  <si>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</si>
  <si>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</si>
  <si>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</si>
  <si>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</si>
  <si>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</si>
  <si>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</si>
  <si>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</si>
  <si>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</si>
  <si>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</si>
  <si>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</si>
  <si>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</si>
  <si>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</si>
  <si>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</si>
  <si>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</si>
  <si>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</si>
  <si>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</si>
  <si>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</si>
  <si>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</si>
  <si>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</si>
  <si>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</si>
  <si>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</si>
  <si>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</si>
  <si>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</si>
  <si>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</si>
  <si>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</si>
  <si>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</si>
  <si>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</si>
  <si>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</si>
  <si>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</si>
  <si>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</si>
  <si>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</si>
  <si>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</si>
  <si>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</si>
  <si>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</si>
  <si>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</si>
  <si>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</si>
  <si>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</si>
  <si>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</si>
  <si>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</si>
  <si>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</si>
  <si>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</si>
  <si>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</si>
  <si>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</si>
  <si>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</si>
  <si>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</si>
  <si>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</si>
  <si>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</si>
  <si>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</si>
  <si>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</si>
  <si>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</si>
  <si>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</si>
  <si>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</si>
  <si>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</si>
  <si>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</si>
  <si>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</si>
  <si>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</si>
  <si>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</si>
  <si>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</si>
  <si>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</si>
  <si>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</si>
  <si>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</si>
  <si>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</si>
  <si>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</si>
  <si>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</si>
  <si>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</si>
  <si>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</si>
  <si>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</si>
  <si>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</si>
  <si>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</si>
  <si>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</si>
  <si>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</si>
  <si>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</si>
  <si>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</si>
  <si>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</si>
  <si>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</si>
  <si>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</si>
  <si>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</si>
  <si>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</si>
  <si>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</si>
  <si>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</si>
  <si>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</si>
  <si>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</si>
  <si>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</si>
  <si>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</si>
  <si>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</si>
  <si>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</si>
  <si>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</si>
  <si>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</si>
  <si>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</si>
  <si>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</si>
  <si>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</si>
  <si>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</si>
  <si>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</si>
  <si>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</si>
  <si>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</si>
  <si>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</si>
  <si>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</si>
  <si>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</si>
  <si>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</si>
  <si>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</si>
  <si>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</si>
  <si>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</si>
  <si>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</si>
  <si>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</si>
  <si>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</si>
  <si>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</si>
  <si>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</si>
  <si>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</si>
  <si>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</si>
  <si>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</si>
  <si>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</si>
  <si>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</si>
  <si>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</si>
  <si>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</si>
  <si>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</si>
  <si>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</si>
  <si>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</si>
  <si>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</si>
  <si>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</si>
  <si>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</si>
  <si>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</si>
  <si>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</si>
  <si>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</si>
  <si>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</si>
  <si>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</si>
  <si>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</si>
  <si>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</si>
  <si>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</si>
  <si>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</si>
  <si>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</si>
  <si>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</si>
  <si>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</si>
  <si>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</si>
  <si>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</si>
  <si>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</si>
  <si>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</si>
  <si>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</si>
  <si>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</si>
  <si>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</si>
  <si>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</si>
  <si>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</si>
  <si>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</si>
  <si>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</si>
  <si>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</si>
  <si>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</si>
  <si>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</si>
  <si>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</si>
  <si>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</si>
  <si>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</si>
  <si>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</si>
  <si>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</si>
  <si>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</si>
  <si>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</si>
  <si>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</si>
  <si>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</si>
  <si>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</si>
  <si>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</si>
  <si>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</si>
  <si>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</si>
  <si>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</si>
  <si>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</si>
  <si>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</si>
  <si>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</si>
  <si>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</si>
  <si>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</si>
  <si>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</si>
  <si>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</si>
  <si>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</si>
  <si>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</si>
  <si>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</si>
  <si>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</si>
  <si>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</si>
  <si>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</si>
  <si>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</si>
  <si>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</si>
  <si>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</si>
  <si>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</si>
  <si>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</si>
  <si>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</si>
  <si>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</si>
  <si>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</si>
  <si>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</si>
  <si>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</si>
  <si>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</si>
  <si>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</si>
  <si>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</si>
  <si>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</si>
  <si>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</si>
  <si>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</si>
  <si>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</si>
  <si>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</si>
  <si>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</si>
  <si>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</si>
  <si>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</si>
  <si>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</si>
  <si>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</si>
  <si>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</si>
  <si>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</si>
  <si>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</si>
  <si>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</si>
  <si>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</si>
  <si>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</si>
  <si>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</si>
  <si>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</si>
  <si>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</si>
  <si>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</si>
  <si>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</si>
  <si>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</si>
  <si>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</si>
  <si>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</si>
  <si>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</si>
  <si>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</si>
  <si>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</si>
  <si>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</si>
  <si>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</si>
  <si>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</si>
  <si>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</si>
  <si>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</si>
  <si>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</si>
  <si>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</si>
  <si>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</si>
  <si>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</si>
  <si>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</si>
  <si>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</si>
  <si>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</si>
  <si>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</si>
  <si>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</si>
  <si>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</si>
  <si>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</si>
  <si>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</si>
  <si>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</si>
  <si>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</si>
  <si>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</si>
  <si>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</si>
  <si>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</si>
  <si>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</si>
  <si>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</si>
  <si>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</si>
  <si>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</si>
  <si>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</si>
  <si>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</si>
  <si>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</si>
  <si>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</si>
  <si>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</si>
  <si>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</si>
  <si>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</si>
  <si>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</si>
  <si>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</si>
  <si>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</si>
  <si>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</si>
  <si>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</si>
  <si>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</si>
  <si>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</si>
  <si>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</si>
  <si>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</si>
  <si>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</si>
  <si>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</si>
  <si>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</si>
  <si>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</si>
  <si>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</si>
  <si>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</si>
  <si>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</si>
  <si>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</si>
  <si>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</si>
  <si>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</si>
  <si>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</si>
  <si>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</si>
  <si>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</si>
  <si>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</si>
  <si>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</si>
  <si>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</si>
  <si>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</si>
  <si>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</si>
  <si>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</si>
  <si>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</si>
  <si>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</si>
  <si>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</si>
  <si>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</si>
  <si>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</si>
  <si>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</si>
  <si>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</si>
  <si>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</si>
  <si>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</si>
  <si>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</si>
  <si>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</si>
  <si>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</si>
  <si>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</si>
  <si>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</si>
  <si>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</si>
  <si>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</si>
  <si>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</si>
  <si>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</si>
  <si>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</si>
  <si>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</si>
  <si>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</si>
  <si>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</si>
  <si>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</si>
  <si>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</si>
  <si>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</si>
  <si>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</si>
  <si>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</si>
  <si>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</si>
  <si>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</si>
  <si>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</si>
  <si>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</si>
  <si>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</si>
  <si>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</si>
  <si>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</si>
  <si>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</si>
  <si>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</si>
  <si>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</si>
  <si>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</si>
  <si>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</si>
  <si>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</si>
  <si>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</si>
  <si>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</si>
  <si>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</si>
  <si>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</si>
  <si>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</si>
  <si>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</si>
  <si>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</si>
  <si>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</si>
  <si>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</si>
  <si>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</si>
  <si>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</si>
  <si>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</si>
  <si>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</si>
  <si>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</si>
  <si>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</si>
  <si>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</si>
  <si>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</si>
  <si>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</si>
  <si>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</si>
  <si>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</si>
  <si>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</si>
  <si>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</si>
  <si>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</si>
  <si>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</si>
  <si>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</si>
  <si>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</si>
  <si>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</si>
  <si>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</si>
  <si>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</si>
  <si>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</si>
  <si>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</si>
  <si>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</si>
  <si>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</si>
  <si>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</si>
  <si>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</si>
  <si>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</si>
  <si>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</si>
  <si>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</si>
  <si>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</si>
  <si>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</si>
  <si>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</si>
  <si>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</si>
  <si>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</si>
  <si>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</si>
  <si>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</si>
  <si>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</si>
  <si>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</si>
  <si>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</si>
  <si>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</si>
  <si>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</si>
  <si>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</si>
  <si>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</si>
  <si>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</si>
  <si>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</si>
  <si>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</si>
  <si>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</si>
  <si>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</si>
  <si>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</si>
  <si>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</si>
  <si>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</si>
  <si>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</si>
  <si>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</si>
  <si>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</si>
  <si>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</si>
  <si>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</si>
  <si>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</si>
  <si>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</si>
  <si>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</si>
  <si>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</si>
  <si>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</si>
  <si>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</si>
  <si>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</si>
  <si>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</si>
  <si>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</si>
  <si>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</si>
  <si>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</si>
  <si>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</si>
  <si>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</si>
  <si>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</si>
  <si>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</si>
  <si>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</si>
  <si>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</si>
  <si>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</si>
  <si>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</si>
  <si>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</si>
  <si>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</si>
  <si>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</si>
  <si>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</si>
  <si>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</si>
  <si>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</si>
  <si>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</si>
  <si>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</si>
  <si>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</si>
  <si>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</si>
  <si>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</si>
  <si>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</si>
  <si>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</si>
  <si>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</si>
  <si>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</si>
  <si>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</si>
  <si>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</si>
  <si>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</si>
  <si>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</si>
  <si>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</si>
  <si>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</si>
  <si>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</si>
  <si>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</si>
  <si>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</si>
  <si>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</si>
  <si>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</si>
  <si>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</si>
  <si>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</si>
  <si>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</si>
  <si>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</si>
  <si>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</si>
  <si>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</si>
  <si>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</si>
  <si>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</si>
  <si>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</si>
  <si>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</si>
  <si>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</si>
  <si>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</si>
  <si>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</si>
  <si>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</si>
  <si>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</si>
  <si>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</si>
  <si>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</si>
  <si>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</si>
  <si>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</si>
  <si>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</si>
  <si>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</si>
  <si>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</si>
  <si>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</si>
  <si>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</si>
  <si>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</si>
  <si>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</si>
  <si>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</si>
  <si>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</si>
  <si>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</si>
  <si>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</si>
  <si>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</si>
  <si>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</si>
  <si>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</si>
  <si>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</si>
  <si>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</si>
  <si>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</si>
  <si>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</si>
  <si>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</si>
  <si>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</si>
  <si>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</si>
  <si>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</si>
  <si>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</si>
  <si>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</si>
  <si>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</si>
  <si>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</si>
  <si>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</si>
  <si>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</si>
  <si>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</si>
  <si>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</si>
  <si>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</si>
  <si>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</si>
  <si>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</si>
  <si>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</si>
  <si>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</si>
  <si>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</si>
  <si>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</si>
  <si>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</si>
  <si>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</si>
  <si>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</si>
  <si>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</si>
  <si>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</si>
  <si>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</si>
  <si>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</si>
  <si>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</si>
  <si>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</si>
  <si>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</si>
  <si>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</si>
  <si>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</si>
  <si>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</si>
  <si>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</si>
  <si>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</si>
  <si>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</si>
  <si>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</si>
  <si>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</si>
  <si>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</si>
  <si>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</si>
  <si>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</si>
  <si>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</si>
  <si>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</si>
  <si>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</si>
  <si>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</si>
  <si>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</si>
  <si>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</si>
  <si>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</si>
  <si>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</si>
  <si>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</si>
  <si>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</si>
  <si>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</si>
  <si>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</si>
  <si>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</si>
  <si>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</si>
  <si>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</si>
  <si>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</si>
  <si>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</si>
  <si>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</si>
  <si>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</si>
  <si>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</si>
  <si>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</si>
  <si>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</si>
  <si>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</si>
  <si>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</si>
  <si>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</si>
  <si>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</si>
  <si>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</si>
  <si>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</si>
  <si>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</si>
  <si>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</si>
  <si>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</si>
  <si>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</si>
  <si>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</si>
  <si>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</si>
  <si>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</si>
  <si>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</si>
  <si>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</si>
  <si>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</si>
  <si>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</si>
  <si>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</si>
  <si>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</si>
  <si>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</si>
  <si>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</si>
  <si>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</si>
  <si>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</si>
  <si>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</si>
  <si>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</si>
  <si>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</si>
  <si>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</si>
  <si>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</si>
  <si>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</si>
  <si>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</si>
  <si>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</si>
  <si>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</si>
  <si>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</si>
  <si>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</si>
  <si>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</si>
  <si>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</si>
  <si>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</si>
  <si>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</si>
  <si>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</si>
  <si>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</si>
  <si>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</si>
  <si>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</si>
  <si>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</si>
  <si>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</si>
  <si>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</si>
  <si>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</si>
  <si>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</si>
  <si>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</si>
  <si>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</si>
  <si>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</si>
  <si>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</si>
  <si>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</si>
  <si>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</si>
  <si>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</si>
  <si>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</si>
  <si>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</si>
  <si>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</si>
  <si>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</si>
  <si>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</si>
  <si>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</si>
  <si>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</si>
  <si>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</si>
  <si>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</si>
  <si>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</si>
  <si>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</si>
  <si>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</si>
  <si>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</si>
  <si>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</si>
  <si>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</si>
  <si>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</si>
  <si>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</si>
  <si>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</si>
  <si>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</si>
  <si>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</si>
  <si>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</si>
  <si>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</si>
  <si>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</si>
  <si>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</si>
  <si>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</si>
  <si>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</si>
  <si>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</si>
  <si>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</si>
  <si>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</si>
  <si>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</si>
  <si>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</si>
  <si>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</si>
  <si>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</si>
  <si>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</si>
  <si>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</si>
  <si>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</si>
  <si>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</si>
  <si>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</si>
  <si>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</si>
  <si>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</si>
  <si>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</si>
  <si>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</si>
  <si>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</si>
  <si>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</si>
  <si>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</si>
  <si>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</si>
  <si>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</si>
  <si>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</si>
  <si>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</si>
  <si>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</si>
  <si>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</si>
  <si>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</si>
  <si>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</si>
  <si>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</si>
  <si>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</si>
  <si>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</si>
  <si>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</si>
  <si>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</si>
  <si>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</si>
  <si>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</si>
  <si>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</si>
  <si>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</si>
  <si>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</si>
  <si>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</si>
  <si>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</si>
  <si>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</si>
  <si>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</si>
  <si>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</si>
  <si>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</si>
  <si>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</si>
  <si>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</si>
  <si>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</si>
  <si>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</si>
  <si>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</si>
  <si>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</si>
  <si>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</si>
  <si>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</si>
  <si>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</si>
  <si>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</si>
  <si>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</si>
  <si>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</si>
  <si>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</si>
  <si>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</si>
  <si>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</si>
  <si>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</si>
  <si>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</si>
  <si>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</si>
  <si>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</si>
  <si>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</si>
  <si>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</si>
  <si>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</si>
  <si>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</si>
  <si>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</si>
  <si>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</si>
  <si>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</si>
  <si>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</si>
  <si>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</si>
  <si>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</si>
  <si>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</si>
  <si>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</si>
  <si>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</si>
  <si>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</si>
  <si>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</si>
  <si>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</si>
  <si>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</si>
  <si>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</si>
  <si>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</si>
  <si>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</si>
  <si>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</si>
  <si>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</si>
  <si>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</si>
  <si>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</si>
  <si>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</si>
  <si>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</si>
  <si>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</si>
  <si>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</si>
  <si>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</si>
  <si>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</si>
  <si>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</si>
  <si>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</si>
  <si>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</si>
  <si>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</si>
  <si>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</si>
  <si>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</si>
  <si>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</si>
  <si>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</si>
  <si>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</si>
  <si>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</si>
  <si>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</si>
  <si>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</si>
  <si>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</si>
  <si>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</si>
  <si>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</si>
  <si>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</si>
  <si>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</si>
  <si>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</si>
  <si>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</si>
  <si>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</si>
  <si>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</si>
  <si>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</si>
  <si>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</si>
  <si>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</si>
  <si>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</si>
  <si>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</si>
  <si>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</si>
  <si>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</si>
  <si>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</si>
  <si>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</si>
  <si>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</si>
  <si>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</si>
  <si>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</si>
  <si>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</si>
  <si>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</si>
  <si>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</si>
  <si>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</si>
  <si>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</si>
  <si>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</si>
  <si>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</si>
  <si>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</si>
  <si>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</si>
  <si>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</si>
  <si>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</si>
  <si>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</si>
  <si>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</si>
  <si>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</si>
  <si>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</si>
  <si>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</si>
  <si>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</si>
  <si>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</si>
  <si>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</si>
  <si>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</si>
  <si>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</si>
  <si>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</si>
  <si>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</si>
  <si>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</si>
  <si>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</si>
  <si>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</si>
  <si>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</si>
  <si>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</si>
  <si>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</si>
  <si>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</si>
  <si>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</si>
  <si>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</si>
  <si>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</si>
  <si>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</si>
  <si>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</si>
  <si>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</si>
  <si>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</si>
  <si>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</si>
  <si>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</si>
  <si>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</si>
  <si>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</si>
  <si>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</si>
  <si>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</si>
  <si>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</si>
  <si>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</si>
  <si>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</si>
  <si>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</si>
  <si>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</si>
  <si>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</si>
  <si>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</si>
  <si>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</si>
  <si>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</si>
  <si>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</si>
  <si>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</si>
  <si>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</si>
  <si>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</si>
  <si>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</si>
  <si>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</si>
  <si>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</si>
  <si>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</si>
  <si>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</si>
  <si>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</si>
  <si>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</si>
  <si>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</si>
  <si>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</si>
  <si>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</si>
  <si>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</si>
  <si>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</si>
  <si>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</si>
  <si>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</si>
  <si>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</si>
  <si>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</si>
  <si>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</si>
  <si>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</si>
  <si>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</si>
  <si>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</si>
  <si>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</si>
  <si>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</si>
  <si>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</si>
  <si>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</si>
  <si>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</si>
  <si>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</si>
  <si>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</si>
  <si>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</si>
  <si>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</si>
  <si>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</si>
  <si>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</si>
  <si>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</si>
  <si>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</si>
  <si>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</si>
  <si>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</si>
  <si>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</si>
  <si>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</si>
  <si>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</si>
  <si>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</si>
  <si>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</si>
  <si>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</si>
  <si>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</si>
  <si>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</si>
  <si>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</si>
  <si>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</si>
  <si>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</si>
  <si>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</si>
  <si>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</si>
  <si>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</si>
  <si>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</si>
  <si>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</si>
  <si>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</si>
  <si>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</si>
  <si>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</si>
  <si>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</si>
  <si>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</si>
  <si>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</si>
  <si>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</si>
  <si>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</si>
  <si>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</si>
  <si>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</si>
  <si>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</si>
  <si>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</si>
  <si>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</si>
  <si>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</si>
  <si>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</si>
  <si>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</si>
  <si>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</si>
  <si>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</si>
  <si>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</si>
  <si>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</si>
  <si>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</si>
  <si>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</si>
  <si>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</si>
  <si>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</si>
  <si>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</si>
  <si>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</si>
  <si>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</si>
  <si>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</si>
  <si>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</si>
  <si>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</si>
  <si>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</si>
  <si>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</si>
  <si>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</si>
  <si>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</si>
  <si>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</si>
  <si>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</si>
  <si>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</si>
  <si>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</si>
  <si>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</si>
  <si>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</si>
  <si>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</si>
  <si>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</si>
  <si>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</si>
  <si>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</si>
  <si>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</si>
  <si>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</si>
  <si>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</si>
  <si>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</si>
  <si>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</si>
  <si>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</si>
  <si>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</si>
  <si>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</si>
  <si>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</si>
  <si>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</si>
  <si>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</si>
  <si>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</si>
  <si>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</si>
  <si>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</si>
  <si>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</si>
  <si>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</si>
  <si>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</si>
  <si>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</si>
  <si>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</si>
  <si>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</si>
  <si>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</si>
  <si>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</si>
  <si>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</si>
  <si>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</si>
  <si>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</si>
  <si>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</si>
  <si>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</si>
  <si>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</si>
  <si>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</si>
  <si>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</si>
  <si>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</si>
  <si>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</si>
  <si>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</si>
  <si>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</si>
  <si>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</si>
  <si>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</si>
  <si>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</si>
  <si>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</si>
  <si>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</si>
  <si>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</si>
  <si>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</si>
  <si>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</si>
  <si>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</si>
  <si>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</si>
  <si>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</si>
  <si>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</si>
  <si>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</si>
  <si>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</si>
  <si>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</si>
  <si>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</si>
  <si>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</si>
  <si>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</si>
  <si>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</si>
  <si>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</si>
  <si>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</si>
  <si>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</si>
  <si>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</si>
  <si>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</si>
  <si>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</si>
  <si>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</si>
  <si>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</si>
  <si>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</si>
  <si>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</si>
  <si>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</si>
  <si>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</si>
  <si>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</si>
  <si>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</si>
  <si>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</si>
  <si>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</si>
  <si>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</si>
  <si>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</si>
  <si>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</si>
  <si>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</si>
  <si>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</si>
  <si>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</si>
  <si>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</si>
  <si>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</si>
  <si>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</si>
  <si>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</si>
  <si>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</si>
  <si>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</si>
  <si>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</si>
  <si>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</si>
  <si>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</si>
  <si>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</si>
  <si>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</si>
  <si>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</si>
  <si>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</si>
  <si>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</si>
  <si>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</si>
  <si>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</si>
  <si>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</si>
  <si>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</si>
  <si>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</si>
  <si>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</si>
  <si>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</si>
  <si>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</si>
  <si>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</si>
  <si>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</si>
  <si>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</si>
  <si>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</si>
  <si>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</si>
  <si>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</si>
  <si>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</si>
  <si>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</si>
  <si>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</si>
  <si>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</si>
  <si>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</si>
  <si>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</si>
  <si>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</si>
  <si>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</si>
  <si>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</si>
  <si>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</si>
  <si>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</si>
  <si>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</si>
  <si>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</si>
  <si>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</si>
  <si>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</si>
  <si>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</si>
  <si>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</si>
  <si>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</si>
  <si>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</si>
  <si>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</si>
  <si>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</si>
  <si>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</si>
  <si>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</si>
  <si>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</si>
  <si>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</si>
  <si>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</si>
  <si>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</si>
  <si>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</si>
  <si>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</si>
  <si>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</si>
  <si>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</si>
  <si>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</si>
  <si>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</si>
  <si>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</si>
  <si>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</si>
  <si>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</si>
  <si>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</si>
  <si>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</si>
  <si>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</si>
  <si>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</si>
  <si>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</si>
  <si>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</si>
  <si>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</si>
  <si>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</si>
  <si>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</si>
  <si>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</si>
  <si>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</si>
  <si>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</si>
  <si>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</si>
  <si>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</si>
  <si>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</si>
  <si>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</si>
  <si>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</si>
  <si>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</si>
  <si>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</si>
  <si>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</si>
  <si>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</si>
  <si>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</si>
  <si>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</si>
  <si>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</si>
  <si>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</si>
  <si>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</si>
  <si>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</si>
  <si>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</si>
  <si>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</si>
  <si>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</si>
  <si>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</si>
  <si>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</si>
  <si>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</si>
  <si>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</si>
  <si>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</si>
  <si>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</si>
  <si>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</si>
  <si>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</si>
  <si>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</si>
  <si>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</si>
  <si>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</si>
  <si>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</si>
  <si>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</si>
  <si>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</si>
  <si>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</si>
  <si>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</si>
  <si>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</si>
  <si>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</si>
  <si>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</si>
  <si>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</si>
  <si>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</si>
  <si>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</si>
  <si>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</si>
  <si>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</si>
  <si>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</si>
  <si>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</si>
  <si>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</si>
  <si>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</si>
  <si>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</si>
  <si>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</si>
  <si>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</si>
  <si>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</si>
  <si>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</si>
  <si>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</si>
  <si>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</si>
  <si>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</si>
  <si>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</si>
  <si>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</si>
  <si>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</si>
  <si>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</si>
  <si>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</si>
  <si>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</si>
  <si>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</si>
  <si>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</si>
  <si>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</si>
  <si>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</si>
  <si>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</si>
  <si>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</si>
  <si>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</si>
  <si>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</si>
  <si>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</si>
  <si>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</si>
  <si>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</si>
  <si>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</si>
  <si>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</si>
  <si>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</si>
  <si>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</si>
  <si>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</si>
  <si>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</si>
  <si>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</si>
  <si>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</si>
  <si>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</si>
  <si>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</si>
  <si>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</si>
  <si>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</si>
  <si>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</si>
  <si>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</si>
  <si>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</si>
  <si>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</si>
  <si>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</si>
  <si>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</si>
  <si>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</si>
  <si>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</si>
  <si>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</si>
  <si>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</si>
  <si>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</si>
  <si>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</si>
  <si>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</si>
  <si>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</si>
  <si>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</si>
  <si>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</si>
  <si>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</si>
  <si>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</si>
  <si>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</si>
  <si>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</si>
  <si>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</si>
  <si>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</si>
  <si>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</si>
  <si>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</si>
  <si>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</si>
  <si>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</si>
  <si>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</si>
  <si>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</si>
  <si>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</si>
  <si>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</si>
  <si>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</si>
  <si>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</si>
  <si>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</si>
  <si>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</si>
  <si>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</si>
  <si>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</si>
  <si>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</si>
  <si>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</si>
  <si>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</si>
  <si>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</si>
  <si>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</si>
  <si>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</si>
  <si>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</si>
  <si>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</si>
  <si>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</si>
  <si>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</si>
  <si>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</si>
  <si>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</si>
  <si>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</si>
  <si>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</si>
  <si>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</si>
  <si>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</si>
  <si>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</si>
  <si>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</si>
  <si>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</si>
  <si>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</si>
  <si>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</si>
  <si>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</si>
  <si>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</si>
  <si>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</si>
  <si>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</si>
  <si>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</si>
  <si>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</si>
  <si>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</si>
  <si>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</si>
  <si>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</si>
  <si>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</si>
  <si>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</si>
  <si>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</si>
  <si>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</si>
  <si>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</si>
  <si>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</si>
  <si>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</si>
  <si>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</si>
  <si>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</si>
  <si>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</si>
  <si>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</si>
  <si>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</si>
  <si>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</si>
  <si>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</si>
  <si>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</si>
  <si>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</si>
  <si>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</si>
  <si>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</si>
  <si>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</si>
  <si>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</si>
  <si>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</si>
  <si>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</si>
  <si>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</si>
  <si>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</si>
  <si>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</si>
  <si>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</si>
  <si>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</si>
  <si>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</si>
  <si>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</si>
  <si>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</si>
  <si>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</si>
  <si>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</si>
  <si>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</si>
  <si>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</si>
  <si>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</si>
  <si>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</si>
  <si>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</si>
  <si>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</si>
  <si>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</si>
  <si>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</si>
  <si>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</si>
  <si>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</si>
  <si>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</si>
  <si>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</si>
  <si>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</si>
  <si>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</si>
  <si>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</si>
  <si>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</si>
  <si>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</si>
  <si>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</si>
  <si>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</si>
  <si>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</si>
  <si>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</si>
  <si>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</si>
  <si>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</si>
  <si>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</si>
  <si>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</si>
  <si>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</si>
  <si>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</si>
  <si>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</si>
  <si>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</si>
  <si>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</si>
  <si>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</si>
  <si>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</si>
  <si>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</si>
  <si>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</si>
  <si>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</si>
  <si>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</si>
  <si>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</si>
  <si>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</si>
  <si>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</si>
  <si>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</si>
  <si>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</si>
  <si>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</si>
  <si>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</si>
  <si>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</si>
  <si>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</si>
  <si>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</si>
  <si>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</si>
  <si>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</si>
  <si>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</si>
  <si>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</si>
  <si>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</si>
  <si>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</si>
  <si>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</si>
  <si>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</si>
  <si>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</si>
  <si>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</si>
  <si>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</si>
  <si>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</si>
  <si>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</si>
  <si>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</si>
  <si>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</si>
  <si>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</si>
  <si>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</si>
  <si>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</si>
  <si>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</si>
  <si>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</si>
  <si>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</si>
  <si>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</si>
  <si>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</si>
  <si>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</si>
  <si>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</si>
  <si>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</si>
  <si>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</si>
  <si>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</si>
  <si>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</si>
  <si>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</si>
  <si>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</si>
  <si>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</si>
  <si>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</si>
  <si>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</si>
  <si>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</si>
  <si>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</si>
  <si>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</si>
  <si>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</si>
  <si>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</si>
  <si>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</si>
  <si>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</si>
  <si>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</si>
  <si>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</si>
  <si>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</si>
  <si>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</si>
  <si>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</si>
  <si>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</si>
  <si>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</si>
  <si>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</si>
  <si>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</si>
  <si>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</si>
  <si>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</si>
  <si>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</si>
  <si>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</si>
  <si>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</si>
  <si>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</si>
  <si>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</si>
  <si>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</si>
  <si>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</si>
  <si>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</si>
  <si>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</si>
  <si>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</si>
  <si>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</si>
  <si>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</si>
  <si>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</si>
  <si>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</si>
  <si>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</si>
  <si>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</si>
  <si>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</si>
  <si>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</si>
  <si>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</si>
  <si>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</si>
  <si>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</si>
  <si>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</si>
  <si>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</si>
  <si>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</si>
  <si>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</si>
  <si>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</si>
  <si>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</si>
  <si>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</si>
  <si>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</si>
  <si>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</si>
  <si>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</si>
  <si>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</si>
  <si>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</si>
  <si>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</si>
  <si>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</si>
  <si>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</si>
  <si>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</si>
  <si>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</si>
  <si>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</si>
  <si>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</si>
  <si>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</si>
  <si>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</si>
  <si>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</si>
  <si>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</si>
  <si>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</si>
  <si>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</si>
  <si>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</si>
  <si>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</si>
  <si>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</si>
  <si>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</si>
  <si>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</si>
  <si>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</si>
  <si>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</si>
  <si>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</si>
  <si>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</si>
  <si>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</si>
  <si>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</si>
  <si>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</si>
  <si>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</si>
  <si>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</si>
  <si>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</si>
  <si>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</si>
  <si>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</si>
  <si>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</si>
  <si>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</si>
  <si>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</si>
  <si>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</si>
  <si>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</si>
  <si>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</si>
  <si>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</si>
  <si>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</si>
  <si>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</si>
  <si>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</si>
  <si>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</si>
  <si>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</si>
  <si>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</si>
  <si>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</si>
  <si>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</si>
  <si>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</si>
  <si>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</si>
  <si>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</si>
  <si>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</si>
  <si>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</si>
  <si>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</si>
  <si>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</si>
  <si>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</si>
  <si>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</si>
  <si>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</si>
  <si>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</si>
  <si>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</si>
  <si>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</si>
  <si>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</si>
  <si>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</si>
  <si>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</si>
  <si>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</si>
  <si>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</si>
  <si>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</si>
  <si>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</si>
  <si>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</si>
  <si>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</si>
  <si>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</si>
  <si>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</si>
  <si>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</si>
  <si>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</si>
  <si>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</si>
  <si>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</si>
  <si>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</si>
  <si>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</si>
  <si>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</si>
  <si>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</si>
  <si>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</si>
  <si>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</si>
  <si>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</si>
  <si>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</si>
  <si>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</si>
  <si>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</si>
  <si>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</si>
  <si>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</si>
  <si>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</si>
  <si>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</si>
  <si>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</si>
  <si>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</si>
  <si>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</si>
  <si>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</si>
  <si>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</si>
  <si>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</si>
  <si>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</si>
  <si>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</si>
  <si>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</si>
  <si>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</si>
  <si>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</si>
  <si>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</si>
  <si>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</si>
  <si>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</si>
  <si>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</si>
  <si>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</si>
  <si>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</si>
  <si>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</si>
  <si>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</si>
  <si>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</si>
  <si>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</si>
  <si>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</si>
  <si>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</si>
  <si>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</si>
  <si>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</si>
  <si>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</si>
  <si>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</si>
  <si>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</si>
  <si>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</si>
  <si>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</si>
  <si>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</si>
  <si>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</si>
  <si>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</si>
  <si>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</si>
  <si>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</si>
  <si>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</si>
  <si>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</si>
  <si>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</si>
  <si>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</si>
  <si>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</si>
  <si>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</si>
  <si>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</si>
  <si>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</si>
  <si>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</si>
  <si>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</si>
  <si>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</si>
  <si>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</si>
  <si>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</si>
  <si>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</si>
  <si>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</si>
  <si>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</si>
  <si>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</si>
  <si>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</si>
  <si>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</si>
  <si>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</si>
  <si>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</si>
  <si>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</si>
  <si>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</si>
  <si>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</si>
  <si>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</si>
  <si>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</si>
  <si>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</si>
  <si>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</si>
  <si>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</si>
  <si>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</si>
  <si>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</si>
  <si>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</si>
  <si>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</si>
  <si>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</si>
  <si>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</si>
  <si>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</si>
  <si>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</si>
  <si>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</si>
  <si>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</si>
  <si>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</si>
  <si>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</si>
  <si>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</si>
  <si>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</si>
  <si>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</si>
  <si>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</si>
  <si>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</si>
  <si>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</si>
  <si>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</si>
  <si>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</si>
  <si>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</si>
  <si>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</si>
  <si>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</si>
  <si>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</si>
  <si>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</si>
  <si>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</si>
  <si>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</si>
  <si>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</si>
  <si>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</si>
  <si>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</si>
  <si>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</si>
  <si>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</si>
  <si>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</si>
  <si>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</si>
  <si>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</si>
  <si>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</si>
  <si>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</si>
  <si>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</si>
  <si>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</si>
  <si>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</si>
  <si>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</si>
  <si>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</si>
  <si>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</si>
  <si>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</si>
  <si>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</si>
  <si>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</si>
  <si>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</si>
  <si>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</si>
  <si>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</si>
  <si>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</si>
  <si>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</si>
  <si>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</si>
  <si>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</si>
  <si>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</si>
  <si>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</si>
  <si>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</si>
  <si>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</si>
  <si>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</si>
  <si>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</si>
  <si>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</si>
  <si>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</si>
  <si>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</si>
  <si>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</si>
  <si>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</si>
  <si>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</si>
  <si>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</si>
  <si>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</si>
  <si>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</si>
  <si>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</si>
  <si>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</si>
  <si>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</si>
  <si>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</si>
  <si>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</si>
  <si>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</si>
  <si>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</si>
  <si>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</si>
  <si>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</si>
  <si>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</si>
  <si>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</si>
  <si>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</si>
  <si>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</si>
  <si>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</si>
  <si>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</si>
  <si>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</si>
  <si>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</si>
  <si>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</si>
  <si>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</si>
  <si>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</si>
  <si>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</si>
  <si>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</si>
  <si>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</si>
  <si>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</si>
  <si>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</si>
  <si>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</si>
  <si>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</si>
  <si>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</si>
  <si>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</si>
  <si>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</si>
  <si>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</si>
  <si>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</si>
  <si>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</si>
  <si>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</si>
  <si>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</si>
  <si>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</si>
  <si>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</si>
  <si>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</si>
  <si>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</si>
  <si>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</si>
  <si>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</si>
  <si>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</si>
  <si>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</si>
  <si>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</si>
  <si>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</si>
  <si>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</si>
  <si>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</si>
  <si>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</si>
  <si>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</si>
  <si>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</si>
  <si>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</si>
  <si>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</si>
  <si>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</si>
  <si>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</si>
  <si>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</si>
  <si>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</si>
  <si>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</si>
  <si>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</si>
  <si>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</si>
  <si>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</si>
  <si>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</si>
  <si>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</si>
  <si>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</si>
  <si>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</si>
  <si>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</si>
  <si>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</si>
  <si>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</si>
  <si>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</si>
  <si>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</si>
  <si>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</si>
  <si>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</si>
  <si>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</si>
  <si>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</si>
  <si>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</si>
  <si>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</si>
  <si>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</si>
  <si>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</si>
  <si>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</si>
  <si>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</si>
  <si>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</si>
  <si>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</si>
  <si>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</si>
  <si>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</si>
  <si>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</si>
  <si>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</si>
  <si>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</si>
  <si>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</si>
  <si>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</si>
  <si>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</si>
  <si>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</si>
  <si>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</si>
  <si>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</si>
  <si>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</si>
  <si>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</si>
  <si>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</si>
  <si>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</si>
  <si>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</si>
  <si>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</si>
  <si>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</si>
  <si>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</si>
  <si>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</si>
  <si>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</si>
  <si>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</si>
  <si>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</si>
  <si>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</si>
  <si>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</si>
  <si>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</si>
  <si>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</si>
  <si>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</si>
  <si>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</si>
  <si>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</si>
  <si>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</si>
  <si>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</si>
  <si>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</si>
  <si>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</si>
  <si>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</si>
  <si>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</si>
  <si>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</si>
  <si>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</si>
  <si>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</si>
  <si>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</si>
  <si>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</si>
  <si>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</si>
  <si>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</si>
  <si>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</si>
  <si>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</si>
  <si>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</si>
  <si>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</si>
  <si>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</si>
  <si>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</si>
  <si>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</si>
  <si>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</si>
  <si>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</si>
  <si>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</si>
  <si>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</si>
  <si>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</si>
  <si>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</si>
  <si>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</si>
  <si>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</si>
  <si>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</si>
  <si>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</si>
  <si>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</si>
  <si>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</si>
  <si>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</si>
  <si>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</si>
  <si>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</si>
  <si>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</si>
  <si>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</si>
  <si>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</si>
  <si>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</si>
  <si>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</si>
  <si>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</si>
  <si>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</si>
  <si>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</si>
  <si>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</si>
  <si>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</si>
  <si>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</si>
  <si>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</si>
  <si>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</si>
  <si>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</si>
  <si>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</si>
  <si>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</si>
  <si>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</si>
  <si>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</si>
  <si>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</si>
  <si>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</si>
  <si>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</si>
  <si>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</si>
  <si>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</si>
  <si>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</si>
  <si>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</si>
  <si>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</si>
  <si>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</si>
  <si>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</si>
  <si>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</si>
  <si>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</si>
  <si>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</si>
  <si>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</si>
  <si>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</si>
  <si>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</si>
  <si>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</si>
  <si>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</si>
  <si>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</si>
  <si>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</si>
  <si>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</si>
  <si>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</si>
  <si>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</si>
  <si>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</si>
  <si>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</si>
  <si>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</si>
  <si>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</si>
  <si>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</si>
  <si>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</si>
  <si>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</si>
  <si>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</si>
  <si>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</si>
  <si>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</si>
  <si>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</si>
  <si>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</si>
  <si>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</si>
  <si>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</si>
  <si>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</si>
  <si>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</si>
  <si>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</si>
  <si>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</si>
  <si>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</si>
  <si>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</si>
  <si>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</si>
  <si>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</si>
  <si>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</si>
  <si>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</si>
  <si>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</si>
  <si>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</si>
  <si>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</si>
  <si>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</si>
  <si>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</si>
  <si>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</si>
  <si>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</si>
  <si>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</si>
  <si>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</si>
  <si>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</si>
  <si>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</si>
  <si>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</si>
  <si>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</si>
  <si>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</si>
  <si>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</si>
  <si>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</si>
  <si>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</si>
  <si>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</si>
  <si>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</si>
  <si>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</si>
  <si>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</si>
  <si>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</si>
  <si>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</si>
  <si>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</si>
  <si>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</si>
  <si>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</si>
  <si>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</si>
  <si>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</si>
  <si>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</si>
  <si>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</si>
  <si>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</si>
  <si>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</si>
  <si>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</si>
  <si>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</si>
  <si>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</si>
  <si>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</si>
  <si>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</si>
  <si>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</si>
  <si>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</si>
  <si>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</si>
  <si>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</si>
  <si>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</si>
  <si>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</si>
  <si>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</si>
  <si>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</si>
  <si>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</si>
  <si>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</si>
  <si>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</si>
  <si>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</si>
  <si>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</si>
  <si>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</si>
  <si>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</si>
  <si>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</si>
  <si>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</si>
  <si>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</si>
  <si>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</si>
  <si>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</si>
  <si>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</si>
  <si>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</si>
  <si>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</si>
  <si>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</si>
  <si>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</si>
  <si>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</si>
  <si>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</si>
  <si>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</si>
  <si>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</si>
  <si>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</si>
  <si>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</si>
  <si>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</si>
  <si>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</si>
  <si>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</si>
  <si>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</si>
  <si>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</si>
  <si>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</si>
  <si>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</si>
  <si>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</si>
  <si>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</si>
  <si>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</si>
  <si>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</si>
  <si>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</si>
  <si>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</si>
  <si>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</si>
  <si>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</si>
  <si>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</si>
  <si>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</si>
  <si>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</si>
  <si>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</si>
  <si>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</si>
  <si>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</si>
  <si>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</si>
  <si>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</si>
  <si>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</si>
  <si>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</si>
  <si>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</si>
  <si>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</si>
  <si>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</si>
  <si>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</si>
  <si>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</si>
  <si>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</si>
  <si>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</si>
  <si>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</si>
  <si>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</si>
  <si>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</si>
  <si>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</si>
  <si>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</si>
  <si>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</si>
  <si>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</si>
  <si>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</si>
  <si>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</si>
  <si>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</si>
  <si>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</si>
  <si>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</si>
  <si>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</si>
  <si>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</si>
  <si>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</si>
  <si>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</si>
  <si>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</si>
  <si>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</si>
  <si>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</si>
  <si>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</si>
  <si>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</si>
  <si>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</si>
  <si>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</si>
  <si>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</si>
  <si>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</si>
  <si>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</si>
  <si>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</si>
  <si>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</si>
  <si>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</si>
  <si>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</si>
  <si>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</si>
  <si>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</si>
  <si>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</si>
  <si>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</si>
  <si>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</si>
  <si>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</si>
  <si>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</si>
  <si>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</si>
  <si>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</si>
  <si>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</si>
  <si>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</si>
  <si>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</si>
  <si>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</si>
  <si>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</si>
  <si>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</si>
  <si>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</si>
  <si>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</si>
  <si>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</si>
  <si>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</si>
  <si>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</si>
  <si>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</si>
  <si>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</si>
  <si>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</si>
  <si>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</si>
  <si>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</si>
  <si>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</si>
  <si>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</si>
  <si>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</si>
  <si>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</si>
  <si>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</si>
  <si>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</si>
  <si>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</si>
  <si>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</si>
  <si>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</si>
  <si>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</si>
  <si>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</si>
  <si>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</si>
  <si>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</si>
  <si>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</si>
  <si>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</si>
  <si>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</si>
  <si>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</si>
  <si>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</si>
  <si>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</si>
  <si>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</si>
  <si>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</si>
  <si>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</si>
  <si>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</si>
  <si>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</si>
  <si>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</si>
  <si>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</si>
  <si>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</si>
  <si>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</si>
  <si>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</si>
  <si>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</si>
  <si>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</si>
  <si>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</si>
  <si>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</si>
  <si>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</si>
  <si>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</si>
  <si>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</si>
  <si>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</si>
  <si>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</si>
  <si>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</si>
  <si>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</si>
  <si>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</si>
  <si>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</si>
  <si>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</si>
  <si>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</si>
  <si>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</si>
  <si>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</si>
  <si>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</si>
  <si>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</si>
  <si>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</si>
  <si>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</si>
  <si>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</si>
  <si>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</si>
  <si>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</si>
  <si>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</si>
  <si>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</si>
  <si>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</si>
  <si>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</si>
  <si>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</si>
  <si>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</si>
  <si>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</si>
  <si>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</si>
  <si>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</si>
  <si>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</si>
  <si>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</si>
  <si>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</si>
  <si>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</si>
  <si>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</si>
  <si>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</si>
  <si>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</si>
  <si>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</si>
  <si>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</si>
  <si>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</si>
  <si>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</si>
  <si>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</si>
  <si>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</si>
  <si>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</si>
  <si>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</si>
  <si>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</si>
  <si>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</si>
  <si>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</si>
  <si>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</si>
  <si>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</si>
  <si>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</si>
  <si>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</si>
  <si>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</si>
  <si>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</si>
  <si>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</si>
  <si>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</si>
  <si>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</si>
  <si>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</si>
  <si>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</si>
  <si>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</si>
  <si>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</si>
  <si>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</si>
  <si>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</si>
  <si>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</si>
  <si>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</si>
  <si>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</si>
  <si>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</si>
  <si>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</si>
  <si>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</si>
  <si>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</si>
  <si>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</si>
  <si>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</si>
  <si>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</si>
  <si>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</si>
  <si>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</si>
  <si>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</si>
  <si>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</si>
  <si>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</si>
  <si>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</si>
  <si>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</si>
  <si>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</si>
  <si>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</si>
  <si>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</si>
  <si>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</si>
  <si>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</si>
  <si>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</si>
  <si>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</si>
  <si>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</si>
  <si>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</si>
  <si>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</si>
  <si>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</si>
  <si>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</si>
  <si>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</si>
  <si>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</si>
  <si>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</si>
  <si>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</si>
  <si>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</si>
  <si>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</si>
  <si>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</si>
  <si>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</si>
  <si>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</si>
  <si>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</si>
  <si>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</si>
  <si>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</si>
  <si>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</si>
  <si>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</si>
  <si>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</si>
  <si>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</si>
  <si>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</si>
  <si>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</si>
  <si>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</si>
  <si>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</si>
  <si>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</si>
  <si>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</si>
  <si>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</si>
  <si>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</si>
  <si>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</si>
  <si>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</si>
  <si>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</si>
  <si>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</si>
  <si>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</si>
  <si>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</si>
  <si>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</si>
  <si>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</si>
  <si>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</si>
  <si>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</si>
  <si>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</si>
  <si>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</si>
  <si>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</si>
  <si>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</si>
  <si>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</si>
  <si>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</si>
  <si>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</si>
  <si>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</si>
  <si>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</si>
  <si>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</si>
  <si>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</si>
  <si>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</si>
  <si>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</si>
  <si>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</si>
  <si>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</si>
  <si>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</si>
  <si>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</si>
  <si>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</si>
  <si>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</si>
  <si>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</si>
  <si>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</si>
  <si>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</si>
  <si>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</si>
  <si>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</si>
  <si>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</si>
  <si>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</si>
  <si>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</si>
  <si>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</si>
  <si>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</si>
  <si>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</si>
  <si>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</si>
  <si>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</si>
  <si>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</si>
  <si>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</si>
  <si>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</si>
  <si>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</si>
  <si>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</si>
  <si>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</si>
  <si>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</si>
  <si>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</si>
  <si>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</si>
  <si>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</si>
  <si>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</si>
  <si>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</si>
  <si>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</si>
  <si>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</si>
  <si>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</si>
  <si>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</si>
  <si>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</si>
  <si>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</si>
  <si>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</si>
  <si>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</si>
  <si>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</si>
  <si>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</si>
  <si>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</si>
  <si>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</si>
  <si>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</si>
  <si>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</si>
  <si>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</si>
  <si>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</si>
  <si>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</si>
  <si>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</si>
  <si>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</si>
  <si>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</si>
  <si>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</si>
  <si>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</si>
  <si>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</si>
  <si>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</si>
  <si>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</si>
  <si>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</si>
  <si>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</si>
  <si>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</si>
  <si>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</si>
  <si>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</si>
  <si>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</si>
  <si>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</si>
  <si>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</si>
  <si>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</si>
  <si>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</si>
  <si>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</si>
  <si>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</si>
  <si>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</si>
  <si>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</si>
  <si>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</si>
  <si>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</si>
  <si>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</si>
  <si>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</si>
  <si>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</si>
  <si>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</si>
  <si>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</si>
  <si>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</si>
  <si>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</si>
  <si>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</si>
  <si>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</si>
  <si>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</si>
  <si>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</si>
  <si>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</si>
  <si>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</si>
  <si>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</si>
  <si>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</si>
  <si>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</si>
  <si>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</si>
  <si>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</si>
  <si>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</si>
  <si>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</si>
  <si>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</si>
  <si>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</si>
  <si>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</si>
  <si>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</si>
  <si>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</si>
  <si>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</si>
  <si>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</si>
  <si>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</si>
  <si>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</si>
  <si>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</si>
  <si>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</si>
  <si>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</si>
  <si>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</si>
  <si>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</si>
  <si>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</si>
  <si>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</si>
  <si>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</si>
  <si>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</si>
  <si>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</si>
  <si>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</si>
  <si>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</si>
  <si>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</si>
  <si>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</si>
  <si>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</si>
  <si>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</si>
  <si>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</si>
  <si>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</si>
  <si>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</si>
  <si>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</si>
  <si>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</si>
  <si>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</si>
  <si>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</si>
  <si>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</si>
  <si>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</si>
  <si>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</si>
  <si>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</si>
  <si>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</si>
  <si>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</si>
  <si>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</si>
  <si>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</si>
  <si>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</si>
  <si>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</si>
  <si>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</si>
  <si>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</si>
  <si>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</si>
  <si>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</si>
  <si>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</si>
  <si>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</si>
  <si>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</si>
  <si>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</si>
  <si>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</si>
  <si>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</si>
  <si>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</si>
  <si>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</si>
  <si>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</si>
  <si>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</si>
  <si>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</si>
  <si>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</si>
  <si>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</si>
  <si>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</si>
  <si>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</si>
  <si>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</si>
  <si>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</si>
  <si>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</si>
  <si>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</si>
  <si>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</si>
  <si>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</si>
  <si>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</si>
  <si>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</si>
  <si>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</si>
  <si>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</si>
  <si>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</si>
  <si>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</si>
  <si>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</si>
  <si>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</si>
  <si>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</si>
  <si>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</si>
  <si>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</si>
  <si>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</si>
  <si>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</si>
  <si>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</si>
  <si>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</si>
  <si>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</si>
  <si>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</si>
  <si>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</si>
  <si>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</si>
  <si>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</si>
  <si>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</si>
  <si>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</si>
  <si>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</si>
  <si>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</si>
  <si>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</si>
  <si>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</si>
  <si>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</si>
  <si>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</si>
  <si>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</si>
  <si>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</si>
  <si>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</si>
  <si>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</si>
  <si>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</si>
  <si>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</si>
  <si>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</si>
  <si>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</si>
  <si>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</si>
  <si>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</si>
  <si>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</si>
  <si>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</si>
  <si>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</si>
  <si>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</si>
  <si>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</si>
  <si>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</si>
  <si>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</si>
  <si>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</si>
  <si>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</si>
  <si>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</si>
  <si>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</si>
  <si>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</si>
  <si>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</si>
  <si>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</si>
  <si>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</si>
  <si>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</si>
  <si>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</si>
  <si>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</si>
  <si>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</si>
  <si>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</si>
  <si>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</si>
  <si>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</si>
  <si>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</si>
  <si>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</si>
  <si>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</si>
  <si>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</si>
  <si>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</si>
  <si>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</si>
  <si>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</si>
  <si>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</si>
  <si>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</si>
  <si>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</si>
  <si>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</si>
  <si>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</si>
  <si>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</si>
  <si>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</si>
  <si>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</si>
  <si>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</si>
  <si>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</si>
  <si>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</si>
  <si>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</si>
  <si>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</si>
  <si>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</si>
  <si>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</si>
  <si>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</si>
  <si>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</si>
  <si>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</si>
  <si>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</si>
  <si>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</si>
  <si>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</si>
  <si>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</si>
  <si>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</si>
  <si>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</si>
  <si>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</si>
  <si>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</si>
  <si>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</si>
  <si>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</si>
  <si>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</si>
  <si>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</si>
  <si>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</si>
  <si>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</si>
  <si>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</si>
  <si>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</si>
  <si>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</si>
  <si>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</si>
  <si>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</si>
  <si>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</si>
  <si>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</si>
  <si>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</si>
  <si>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</si>
  <si>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</si>
  <si>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</si>
  <si>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</si>
  <si>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</si>
  <si>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</si>
  <si>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</si>
  <si>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</si>
  <si>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</si>
  <si>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</si>
  <si>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</si>
  <si>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</si>
  <si>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</si>
  <si>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</si>
  <si>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</si>
  <si>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</si>
  <si>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</si>
  <si>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</si>
  <si>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</si>
  <si>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</si>
  <si>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</si>
  <si>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</si>
  <si>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</si>
  <si>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</si>
  <si>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</si>
  <si>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</si>
  <si>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</si>
  <si>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</si>
  <si>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</si>
  <si>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</si>
  <si>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</si>
  <si>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</si>
  <si>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</si>
  <si>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</si>
  <si>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</si>
  <si>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</si>
  <si>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</si>
  <si>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</si>
  <si>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</si>
  <si>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</si>
  <si>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</si>
  <si>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</si>
  <si>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</si>
  <si>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</si>
  <si>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</si>
  <si>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</si>
  <si>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</si>
  <si>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</si>
  <si>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</si>
  <si>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</si>
  <si>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</si>
  <si>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</si>
  <si>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</si>
  <si>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</si>
  <si>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</si>
  <si>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</si>
  <si>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</si>
  <si>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</si>
  <si>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</si>
  <si>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</si>
  <si>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</si>
  <si>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</si>
  <si>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</si>
  <si>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</si>
  <si>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</si>
  <si>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</si>
  <si>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</si>
  <si>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</si>
  <si>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</si>
  <si>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</si>
  <si>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</si>
  <si>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</si>
  <si>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</si>
  <si>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</si>
  <si>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</si>
  <si>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</si>
  <si>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</si>
  <si>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</si>
  <si>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</si>
  <si>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</si>
  <si>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</si>
  <si>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</si>
  <si>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</si>
  <si>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</si>
  <si>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</si>
  <si>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</si>
  <si>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</si>
  <si>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</si>
  <si>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</si>
  <si>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</si>
  <si>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</si>
  <si>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</si>
  <si>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</si>
  <si>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</si>
  <si>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</si>
  <si>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</si>
  <si>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</si>
  <si>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</si>
  <si>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</si>
  <si>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</si>
  <si>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</si>
  <si>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</si>
  <si>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</si>
  <si>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</si>
  <si>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</si>
  <si>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</si>
  <si>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</si>
  <si>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</si>
  <si>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</si>
  <si>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</si>
  <si>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</si>
  <si>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</si>
  <si>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</si>
  <si>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</si>
  <si>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</si>
  <si>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</si>
  <si>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</si>
  <si>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</si>
  <si>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</si>
  <si>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</si>
  <si>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</si>
  <si>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</si>
  <si>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</si>
  <si>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</si>
  <si>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</si>
  <si>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</si>
  <si>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</si>
  <si>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</si>
  <si>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</si>
  <si>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</si>
  <si>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</si>
  <si>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</si>
  <si>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</si>
  <si>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</si>
  <si>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</si>
  <si>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</si>
  <si>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</si>
  <si>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</si>
  <si>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</si>
  <si>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</si>
  <si>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</si>
  <si>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</si>
  <si>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</si>
  <si>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</si>
  <si>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</si>
  <si>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</si>
  <si>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</si>
  <si>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</si>
  <si>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</si>
  <si>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</si>
  <si>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</si>
  <si>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</si>
  <si>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</si>
  <si>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</si>
  <si>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</si>
  <si>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</si>
  <si>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</si>
  <si>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</si>
  <si>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</si>
  <si>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</si>
  <si>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</si>
  <si>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</si>
  <si>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</si>
  <si>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</si>
  <si>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</si>
  <si>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</si>
  <si>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</si>
  <si>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</si>
  <si>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</si>
  <si>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</si>
  <si>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</si>
  <si>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</si>
  <si>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</si>
  <si>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</si>
  <si>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</si>
  <si>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</si>
  <si>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</si>
  <si>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</si>
  <si>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</si>
  <si>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</si>
  <si>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</si>
  <si>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</si>
  <si>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</si>
  <si>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</si>
  <si>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</si>
  <si>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</si>
  <si>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</si>
  <si>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</si>
  <si>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</si>
  <si>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</si>
  <si>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</si>
  <si>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</si>
  <si>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</si>
  <si>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</si>
  <si>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</si>
  <si>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</si>
  <si>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</si>
  <si>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</si>
  <si>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</si>
  <si>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</si>
  <si>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</si>
  <si>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</si>
  <si>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</si>
  <si>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</si>
  <si>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</si>
  <si>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</si>
  <si>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</si>
  <si>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</si>
  <si>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</si>
  <si>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</si>
  <si>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</si>
  <si>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</si>
  <si>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</si>
  <si>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</si>
  <si>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</si>
  <si>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</si>
  <si>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</si>
  <si>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</si>
  <si>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</si>
  <si>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</si>
  <si>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</si>
  <si>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</si>
  <si>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</si>
  <si>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</si>
  <si>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</si>
  <si>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</si>
  <si>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</si>
  <si>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</si>
  <si>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</si>
  <si>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</si>
  <si>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</si>
  <si>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</si>
  <si>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</si>
  <si>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</si>
  <si>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</si>
  <si>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</si>
  <si>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</si>
  <si>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</si>
  <si>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</si>
  <si>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</si>
  <si>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</si>
  <si>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</si>
  <si>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</si>
  <si>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</si>
  <si>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</si>
  <si>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</si>
  <si>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</si>
  <si>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</si>
  <si>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</si>
  <si>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</si>
  <si>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</si>
  <si>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</si>
  <si>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</si>
  <si>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</si>
  <si>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</si>
  <si>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</si>
  <si>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</si>
  <si>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</si>
  <si>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</si>
  <si>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</si>
  <si>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</si>
  <si>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</si>
  <si>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</si>
  <si>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</si>
  <si>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</si>
  <si>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</si>
  <si>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</si>
  <si>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</si>
  <si>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</si>
  <si>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</si>
  <si>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</si>
  <si>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</si>
  <si>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</si>
  <si>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</si>
  <si>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</si>
  <si>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</si>
  <si>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</si>
  <si>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</si>
  <si>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</si>
  <si>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</si>
  <si>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</si>
  <si>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</si>
  <si>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</si>
  <si>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</si>
  <si>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</si>
  <si>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</si>
  <si>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</si>
  <si>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</si>
  <si>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</si>
  <si>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</si>
  <si>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</si>
  <si>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</si>
  <si>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</si>
  <si>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</si>
  <si>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</si>
  <si>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</si>
  <si>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</si>
  <si>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</si>
  <si>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</si>
  <si>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</si>
  <si>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</si>
  <si>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</si>
  <si>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</si>
  <si>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</si>
  <si>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</si>
  <si>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</si>
  <si>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</si>
  <si>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</si>
  <si>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</si>
  <si>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</si>
  <si>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</si>
  <si>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</si>
  <si>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</si>
  <si>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</si>
  <si>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</si>
  <si>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</si>
  <si>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</si>
  <si>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</si>
  <si>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</si>
  <si>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</si>
  <si>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</si>
  <si>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</si>
  <si>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</si>
  <si>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</si>
  <si>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</si>
  <si>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</si>
  <si>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</si>
  <si>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</si>
  <si>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</si>
  <si>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</si>
  <si>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</si>
  <si>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</si>
  <si>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</si>
  <si>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</si>
  <si>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</si>
  <si>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</si>
  <si>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</si>
  <si>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</si>
  <si>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</si>
  <si>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</si>
  <si>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</si>
  <si>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</si>
  <si>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</si>
  <si>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</si>
  <si>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</si>
  <si>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</si>
  <si>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</si>
  <si>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</si>
  <si>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</si>
  <si>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</si>
  <si>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</si>
  <si>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</si>
  <si>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</si>
  <si>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</si>
  <si>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</si>
  <si>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</si>
  <si>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</si>
  <si>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</si>
  <si>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</si>
  <si>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</si>
  <si>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</si>
  <si>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</si>
  <si>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</si>
  <si>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</si>
  <si>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</si>
  <si>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</si>
  <si>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</si>
  <si>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</si>
  <si>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</si>
  <si>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</si>
  <si>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</si>
  <si>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</si>
  <si>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</si>
  <si>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</si>
  <si>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</si>
  <si>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</si>
  <si>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</si>
  <si>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</si>
  <si>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</si>
  <si>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</si>
  <si>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</si>
  <si>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</si>
  <si>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</si>
  <si>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</si>
  <si>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</si>
  <si>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</si>
  <si>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</si>
  <si>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</si>
  <si>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</si>
  <si>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</si>
  <si>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</si>
  <si>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</si>
  <si>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</si>
  <si>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</si>
  <si>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</si>
  <si>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</si>
  <si>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</si>
  <si>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</si>
  <si>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</si>
  <si>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</si>
  <si>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</si>
  <si>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</si>
  <si>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</si>
  <si>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</si>
  <si>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</si>
  <si>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</si>
  <si>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</si>
  <si>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</si>
  <si>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</si>
  <si>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</si>
  <si>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</si>
  <si>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</si>
  <si>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</si>
  <si>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</si>
  <si>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</si>
  <si>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</si>
  <si>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</si>
  <si>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</si>
  <si>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</si>
  <si>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</si>
  <si>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</si>
  <si>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</si>
  <si>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</si>
  <si>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</si>
  <si>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</si>
  <si>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</si>
  <si>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</si>
  <si>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</si>
  <si>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</si>
  <si>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</si>
  <si>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</si>
  <si>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</si>
  <si>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</si>
  <si>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</si>
  <si>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</si>
  <si>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</si>
  <si>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</si>
  <si>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</si>
  <si>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</si>
  <si>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</si>
  <si>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</si>
  <si>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</si>
  <si>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</si>
  <si>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</si>
  <si>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</si>
  <si>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</si>
  <si>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</si>
  <si>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</si>
  <si>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</si>
  <si>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</si>
  <si>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</si>
  <si>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</si>
  <si>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</si>
  <si>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</si>
  <si>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</si>
  <si>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</si>
  <si>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</si>
  <si>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</si>
  <si>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</si>
  <si>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</si>
  <si>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</si>
  <si>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</si>
  <si>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</si>
  <si>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</si>
  <si>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</si>
  <si>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</si>
  <si>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</si>
  <si>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</si>
  <si>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</si>
  <si>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</si>
  <si>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</si>
  <si>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</si>
  <si>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</si>
  <si>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</si>
  <si>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</si>
  <si>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</si>
  <si>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</si>
  <si>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</si>
  <si>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</si>
  <si>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</si>
  <si>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</si>
  <si>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</si>
  <si>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</si>
  <si>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</si>
  <si>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</si>
  <si>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</si>
  <si>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</si>
  <si>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</si>
  <si>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</si>
  <si>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</si>
  <si>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</si>
  <si>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</si>
  <si>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</si>
  <si>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</si>
  <si>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</si>
  <si>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</si>
  <si>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</si>
  <si>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</si>
  <si>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</si>
  <si>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</si>
  <si>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</si>
  <si>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</si>
  <si>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</si>
  <si>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</si>
  <si>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</si>
  <si>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</si>
  <si>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</si>
  <si>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</si>
  <si>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</si>
  <si>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</si>
  <si>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</si>
  <si>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</si>
  <si>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</si>
  <si>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</si>
  <si>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</si>
  <si>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</si>
  <si>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</si>
  <si>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</si>
  <si>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</si>
  <si>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</si>
  <si>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</si>
  <si>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</si>
  <si>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</si>
  <si>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</si>
  <si>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</si>
  <si>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</si>
  <si>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</si>
  <si>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</si>
  <si>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</si>
  <si>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</si>
  <si>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</si>
  <si>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</si>
  <si>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</si>
  <si>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</si>
  <si>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</si>
  <si>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</si>
  <si>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</si>
  <si>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</si>
  <si>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</si>
  <si>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</si>
  <si>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</si>
  <si>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</si>
  <si>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</si>
  <si>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</si>
  <si>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</si>
  <si>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</si>
  <si>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</si>
  <si>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</si>
  <si>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</si>
  <si>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</si>
  <si>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</si>
  <si>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</si>
  <si>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</si>
  <si>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</si>
  <si>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</si>
  <si>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</si>
  <si>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</si>
  <si>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</si>
  <si>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</si>
  <si>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</si>
  <si>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</si>
  <si>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</si>
  <si>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</si>
  <si>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</si>
  <si>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</si>
  <si>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</si>
  <si>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</si>
  <si>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</si>
  <si>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</si>
  <si>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</si>
  <si>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</si>
  <si>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</si>
  <si>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</si>
  <si>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</si>
  <si>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</si>
  <si>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</si>
  <si>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</si>
  <si>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</si>
  <si>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</si>
  <si>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</si>
  <si>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</si>
  <si>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</si>
  <si>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</si>
  <si>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</si>
  <si>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</si>
  <si>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</si>
  <si>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</si>
  <si>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</si>
  <si>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</si>
  <si>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</si>
  <si>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</si>
  <si>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</si>
  <si>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</si>
  <si>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</si>
  <si>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</si>
  <si>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</si>
  <si>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</si>
  <si>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</si>
  <si>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</si>
  <si>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</si>
  <si>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</si>
  <si>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</si>
  <si>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</si>
  <si>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</si>
  <si>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</si>
  <si>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</si>
  <si>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</si>
  <si>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</si>
  <si>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</si>
  <si>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</si>
  <si>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</si>
  <si>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</si>
  <si>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</si>
  <si>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</si>
  <si>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</si>
  <si>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</si>
  <si>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</si>
  <si>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</si>
  <si>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</si>
  <si>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</si>
  <si>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</si>
  <si>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</si>
  <si>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</si>
  <si>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</si>
  <si>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</si>
  <si>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</si>
  <si>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</si>
  <si>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</si>
  <si>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</si>
  <si>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</si>
  <si>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</si>
  <si>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</si>
  <si>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</si>
  <si>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</si>
  <si>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</si>
  <si>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</si>
  <si>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</si>
  <si>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</si>
  <si>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</si>
  <si>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</si>
  <si>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</si>
  <si>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</si>
  <si>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</si>
  <si>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</si>
  <si>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</si>
  <si>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</si>
  <si>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</si>
  <si>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</si>
  <si>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</si>
  <si>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</si>
  <si>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</si>
  <si>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</si>
  <si>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</si>
  <si>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</si>
  <si>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</si>
  <si>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</si>
  <si>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</si>
  <si>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</si>
  <si>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</si>
  <si>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</si>
  <si>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</si>
  <si>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</si>
  <si>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</si>
  <si>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</si>
  <si>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</si>
  <si>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</si>
  <si>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</si>
  <si>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</si>
  <si>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</si>
  <si>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</si>
  <si>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</si>
  <si>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</si>
  <si>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</si>
  <si>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</si>
  <si>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</si>
  <si>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</si>
  <si>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</si>
  <si>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</si>
  <si>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</si>
  <si>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</si>
  <si>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</si>
  <si>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</si>
  <si>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</si>
  <si>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</si>
  <si>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</si>
  <si>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</si>
  <si>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</si>
  <si>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</si>
  <si>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</si>
  <si>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</si>
  <si>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</si>
  <si>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</si>
  <si>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</si>
  <si>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</si>
  <si>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</si>
  <si>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</si>
  <si>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</si>
  <si>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</si>
  <si>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</si>
  <si>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</si>
  <si>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</si>
  <si>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</si>
  <si>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</si>
  <si>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</si>
  <si>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</si>
  <si>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</si>
  <si>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</si>
  <si>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</si>
  <si>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</si>
  <si>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</si>
  <si>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</si>
  <si>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</si>
  <si>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</si>
  <si>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</si>
  <si>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</si>
  <si>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</si>
  <si>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</si>
  <si>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</si>
  <si>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</si>
  <si>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</si>
  <si>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</si>
  <si>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</si>
  <si>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</si>
  <si>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</si>
  <si>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</si>
  <si>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</si>
  <si>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</si>
  <si>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</si>
  <si>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</si>
  <si>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</si>
  <si>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</si>
  <si>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</si>
  <si>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</si>
  <si>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</si>
  <si>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</si>
  <si>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</si>
  <si>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</si>
  <si>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</si>
  <si>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</si>
  <si>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</si>
  <si>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</si>
  <si>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</si>
  <si>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</si>
  <si>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</si>
  <si>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</si>
  <si>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</si>
  <si>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</si>
  <si>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</si>
  <si>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</si>
  <si>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</si>
  <si>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</si>
  <si>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</si>
  <si>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</si>
  <si>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</si>
  <si>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</si>
  <si>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</si>
  <si>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</si>
  <si>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</si>
  <si>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</si>
  <si>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</si>
  <si>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</si>
  <si>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</si>
  <si>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</si>
  <si>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</si>
  <si>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</si>
  <si>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</si>
  <si>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</si>
  <si>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</si>
  <si>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</si>
  <si>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</si>
  <si>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</si>
  <si>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</si>
  <si>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</si>
  <si>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</si>
  <si>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</si>
  <si>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</si>
  <si>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</si>
  <si>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</si>
  <si>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</si>
  <si>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</si>
  <si>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</si>
  <si>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</si>
  <si>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</si>
  <si>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</si>
  <si>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</si>
  <si>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</si>
  <si>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</si>
  <si>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</si>
  <si>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</si>
  <si>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</si>
  <si>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</si>
  <si>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</si>
  <si>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</si>
  <si>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</si>
  <si>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</si>
  <si>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</si>
  <si>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</si>
  <si>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</si>
  <si>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</si>
  <si>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</si>
  <si>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</si>
  <si>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</si>
  <si>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</si>
  <si>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</si>
  <si>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</si>
  <si>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</si>
  <si>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</si>
  <si>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</si>
  <si>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</si>
  <si>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</si>
  <si>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</si>
  <si>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</si>
  <si>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</si>
  <si>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</si>
  <si>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</si>
  <si>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</si>
  <si>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</si>
  <si>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</si>
  <si>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</si>
  <si>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</si>
  <si>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</si>
  <si>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</si>
  <si>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</si>
  <si>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</si>
  <si>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</si>
  <si>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</si>
  <si>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</si>
  <si>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</si>
  <si>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</si>
  <si>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</si>
  <si>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</si>
  <si>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</si>
  <si>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</si>
  <si>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</si>
  <si>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</si>
  <si>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</si>
  <si>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</si>
  <si>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</si>
  <si>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</si>
  <si>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</si>
  <si>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</si>
  <si>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</si>
  <si>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</si>
  <si>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</si>
  <si>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</si>
  <si>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</si>
  <si>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</si>
  <si>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</si>
  <si>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</si>
  <si>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</si>
  <si>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</si>
  <si>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</si>
  <si>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</si>
  <si>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</si>
  <si>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</si>
  <si>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</si>
  <si>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</si>
  <si>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</si>
  <si>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</si>
  <si>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</si>
  <si>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</si>
  <si>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</si>
  <si>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</si>
  <si>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</si>
  <si>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</si>
  <si>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</si>
  <si>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</si>
  <si>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</si>
  <si>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</si>
  <si>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</si>
  <si>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</si>
  <si>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</si>
  <si>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</si>
  <si>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</si>
  <si>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</si>
  <si>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</si>
  <si>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</si>
  <si>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</si>
  <si>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</si>
  <si>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</si>
  <si>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</si>
  <si>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</si>
  <si>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</si>
  <si>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</si>
  <si>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</si>
  <si>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</si>
  <si>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</si>
  <si>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</si>
  <si>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</si>
  <si>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</si>
  <si>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</si>
  <si>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</si>
  <si>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</si>
  <si>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</si>
  <si>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</si>
  <si>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</si>
  <si>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</si>
  <si>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</si>
  <si>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</si>
  <si>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</si>
  <si>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</si>
  <si>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</si>
  <si>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</si>
  <si>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</si>
  <si>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</si>
  <si>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</si>
  <si>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</si>
  <si>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</si>
  <si>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</si>
  <si>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</si>
  <si>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</si>
  <si>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</si>
  <si>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</si>
  <si>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</si>
  <si>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</si>
  <si>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</si>
  <si>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</si>
  <si>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</si>
  <si>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</si>
  <si>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</si>
  <si>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</si>
  <si>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</si>
  <si>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</si>
  <si>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</si>
  <si>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</si>
  <si>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</si>
  <si>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</si>
  <si>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</si>
  <si>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</si>
  <si>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</si>
  <si>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</si>
  <si>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</si>
  <si>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</si>
  <si>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</si>
  <si>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</si>
  <si>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</si>
  <si>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</si>
  <si>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</si>
  <si>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</si>
  <si>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</si>
  <si>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</si>
  <si>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</si>
  <si>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</si>
  <si>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</si>
  <si>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</si>
  <si>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</si>
  <si>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</si>
  <si>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</si>
  <si>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</si>
  <si>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</si>
  <si>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</si>
  <si>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</si>
  <si>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</si>
  <si>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</si>
  <si>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</si>
  <si>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</si>
  <si>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</si>
  <si>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</si>
  <si>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</si>
  <si>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</si>
  <si>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</si>
  <si>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</si>
  <si>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</si>
  <si>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</si>
  <si>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</si>
  <si>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</si>
  <si>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</si>
  <si>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</si>
  <si>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</si>
  <si>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</si>
  <si>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</si>
  <si>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</si>
  <si>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</si>
  <si>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</si>
  <si>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</si>
  <si>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</si>
  <si>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</si>
  <si>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</si>
  <si>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</si>
  <si>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</si>
  <si>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</si>
  <si>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</si>
  <si>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</si>
  <si>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</si>
  <si>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</si>
  <si>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</si>
  <si>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</si>
  <si>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</si>
  <si>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</si>
  <si>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</si>
  <si>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</si>
  <si>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</si>
  <si>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</si>
  <si>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</si>
  <si>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</si>
  <si>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</si>
  <si>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</si>
  <si>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</si>
  <si>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</si>
  <si>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</si>
  <si>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</si>
  <si>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</si>
  <si>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</si>
  <si>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</si>
  <si>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</si>
  <si>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</si>
  <si>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</si>
  <si>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</si>
  <si>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</si>
  <si>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</si>
  <si>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</si>
  <si>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</si>
  <si>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</si>
  <si>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</si>
  <si>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</si>
  <si>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</si>
  <si>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</si>
  <si>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</si>
  <si>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</si>
  <si>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</si>
  <si>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</si>
  <si>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</si>
  <si>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</si>
  <si>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</si>
  <si>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</si>
  <si>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</si>
  <si>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</si>
  <si>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</si>
  <si>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</si>
  <si>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</si>
  <si>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</si>
  <si>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</si>
  <si>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</si>
  <si>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</si>
  <si>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</si>
  <si>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</si>
  <si>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</si>
  <si>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</si>
  <si>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</si>
  <si>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</si>
  <si>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</si>
  <si>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</si>
  <si>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</si>
  <si>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</si>
  <si>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</si>
  <si>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</si>
  <si>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</si>
  <si>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</si>
  <si>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</si>
  <si>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</si>
  <si>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</si>
  <si>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</si>
  <si>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</si>
  <si>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</si>
  <si>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</si>
  <si>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</si>
  <si>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</si>
  <si>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</si>
  <si>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</si>
  <si>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</si>
  <si>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</si>
  <si>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</si>
  <si>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</si>
  <si>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</si>
  <si>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</si>
  <si>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</si>
  <si>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</si>
  <si>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</si>
  <si>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</si>
  <si>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</si>
  <si>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</si>
  <si>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</si>
  <si>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</si>
  <si>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</si>
  <si>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</si>
  <si>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</si>
  <si>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</si>
  <si>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</si>
  <si>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</si>
  <si>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</si>
  <si>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</si>
  <si>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</si>
  <si>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</si>
  <si>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</si>
  <si>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</si>
  <si>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</si>
  <si>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</si>
  <si>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</si>
  <si>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</si>
  <si>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</si>
  <si>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</si>
  <si>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</si>
  <si>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</si>
  <si>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</si>
  <si>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</si>
  <si>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</si>
  <si>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</si>
  <si>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</si>
  <si>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</si>
  <si>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</si>
  <si>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</si>
  <si>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</si>
  <si>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</si>
  <si>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</si>
  <si>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</si>
  <si>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</si>
  <si>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</si>
  <si>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</si>
  <si>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</si>
  <si>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</si>
  <si>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</si>
  <si>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</si>
  <si>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</si>
  <si>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</si>
  <si>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</si>
  <si>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</si>
  <si>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</si>
  <si>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</si>
  <si>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</si>
  <si>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</si>
  <si>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</si>
  <si>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</si>
  <si>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</si>
  <si>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</si>
  <si>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</si>
  <si>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</si>
  <si>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</si>
  <si>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</si>
  <si>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</si>
  <si>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</si>
  <si>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</si>
  <si>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</si>
  <si>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</si>
  <si>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</si>
  <si>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</si>
  <si>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</si>
  <si>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</si>
  <si>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</si>
  <si>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</si>
  <si>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</si>
  <si>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</si>
  <si>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</si>
  <si>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</si>
  <si>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</si>
  <si>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</si>
  <si>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</si>
  <si>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</si>
  <si>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</si>
  <si>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</si>
  <si>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</si>
  <si>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</si>
  <si>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</si>
  <si>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</si>
  <si>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</si>
  <si>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</si>
  <si>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</si>
  <si>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</si>
  <si>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</si>
  <si>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</si>
  <si>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</si>
  <si>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</si>
  <si>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</si>
  <si>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</si>
  <si>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</si>
  <si>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</si>
  <si>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</si>
  <si>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</si>
  <si>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</si>
  <si>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</si>
  <si>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</si>
  <si>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</si>
  <si>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</si>
  <si>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</si>
  <si>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</si>
  <si>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</si>
  <si>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</si>
  <si>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</si>
  <si>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</si>
  <si>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</si>
  <si>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</si>
  <si>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</si>
  <si>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</si>
  <si>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</si>
  <si>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</si>
  <si>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</si>
  <si>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</si>
  <si>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</si>
  <si>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</si>
  <si>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</si>
  <si>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</si>
  <si>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</si>
  <si>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</si>
  <si>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</si>
  <si>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</si>
  <si>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</si>
  <si>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</si>
  <si>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</si>
  <si>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</si>
  <si>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</si>
  <si>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</si>
  <si>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</si>
  <si>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</si>
  <si>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</si>
  <si>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</si>
  <si>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</si>
  <si>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</si>
  <si>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</si>
  <si>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</si>
  <si>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</si>
  <si>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</si>
  <si>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</si>
  <si>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</si>
  <si>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</si>
  <si>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</si>
  <si>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</si>
  <si>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</si>
  <si>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</si>
  <si>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</si>
  <si>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</si>
  <si>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</si>
  <si>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</si>
  <si>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</si>
  <si>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</si>
  <si>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</si>
  <si>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</si>
  <si>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</si>
  <si>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</si>
  <si>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</si>
  <si>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</si>
  <si>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</si>
  <si>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</si>
  <si>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</si>
  <si>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</si>
  <si>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</si>
  <si>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</si>
  <si>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</si>
  <si>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</si>
  <si>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</si>
  <si>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</si>
  <si>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</si>
  <si>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</si>
  <si>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</si>
  <si>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</si>
  <si>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</si>
  <si>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</si>
  <si>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</si>
  <si>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</si>
  <si>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</si>
  <si>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</si>
  <si>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</si>
  <si>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</si>
  <si>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</si>
  <si>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</si>
  <si>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</si>
  <si>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</si>
  <si>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</si>
  <si>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</si>
  <si>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</si>
  <si>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</si>
  <si>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</si>
  <si>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</si>
  <si>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</si>
  <si>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</si>
  <si>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</si>
  <si>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</si>
  <si>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</si>
  <si>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</si>
  <si>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</si>
  <si>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</si>
  <si>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</si>
  <si>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</si>
  <si>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</si>
  <si>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</si>
  <si>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</si>
  <si>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</si>
  <si>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</si>
  <si>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</si>
  <si>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</si>
  <si>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</si>
  <si>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</si>
  <si>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</si>
  <si>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</si>
  <si>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</si>
  <si>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</si>
  <si>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</si>
  <si>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</si>
  <si>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</si>
  <si>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</si>
  <si>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</si>
  <si>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</si>
  <si>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</si>
  <si>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</si>
  <si>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</si>
  <si>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</si>
  <si>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</si>
  <si>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</si>
  <si>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</si>
  <si>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</si>
  <si>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</si>
  <si>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</si>
  <si>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</si>
  <si>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</si>
  <si>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</si>
  <si>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</si>
  <si>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</si>
  <si>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</si>
  <si>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</si>
  <si>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</si>
  <si>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</si>
  <si>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</si>
  <si>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</si>
  <si>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</si>
  <si>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</si>
  <si>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</si>
  <si>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</si>
  <si>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</si>
  <si>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</si>
  <si>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</si>
  <si>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</si>
  <si>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</si>
  <si>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</si>
  <si>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</si>
  <si>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</si>
  <si>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</si>
  <si>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</si>
  <si>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</si>
  <si>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</si>
  <si>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</si>
  <si>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</si>
  <si>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</si>
  <si>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</si>
  <si>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</si>
  <si>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</si>
  <si>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</si>
  <si>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</si>
  <si>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</si>
  <si>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</si>
  <si>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</si>
  <si>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</si>
  <si>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</si>
  <si>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</si>
  <si>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</si>
  <si>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</si>
  <si>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</si>
  <si>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</si>
  <si>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</si>
  <si>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</si>
  <si>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</si>
  <si>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</si>
  <si>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</si>
  <si>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</si>
  <si>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</si>
  <si>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</si>
  <si>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</si>
  <si>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</si>
  <si>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</si>
  <si>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</si>
  <si>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</si>
  <si>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</si>
  <si>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</si>
  <si>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</si>
  <si>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</si>
  <si>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</si>
  <si>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</si>
  <si>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</si>
  <si>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</si>
  <si>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</si>
  <si>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</si>
  <si>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</si>
  <si>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</si>
  <si>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</si>
  <si>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</si>
  <si>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</si>
  <si>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</si>
  <si>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</si>
  <si>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</si>
  <si>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</si>
  <si>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</si>
  <si>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</si>
  <si>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</si>
  <si>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</si>
  <si>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</si>
  <si>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</si>
  <si>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</si>
  <si>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</si>
  <si>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</si>
  <si>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</si>
  <si>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</si>
  <si>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</si>
  <si>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</si>
  <si>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</si>
  <si>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</si>
  <si>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</si>
  <si>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</si>
  <si>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</si>
  <si>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</si>
  <si>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</si>
  <si>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</si>
  <si>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</si>
  <si>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</si>
  <si>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</si>
  <si>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</si>
  <si>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</si>
  <si>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</si>
  <si>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</si>
  <si>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</si>
  <si>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</si>
  <si>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</si>
  <si>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</si>
  <si>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</si>
  <si>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</si>
  <si>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</si>
  <si>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</si>
  <si>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</si>
  <si>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</si>
  <si>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</si>
  <si>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</si>
  <si>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</si>
  <si>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</si>
  <si>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</si>
  <si>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</si>
  <si>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</si>
  <si>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</si>
  <si>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</si>
  <si>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</si>
  <si>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</si>
  <si>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</si>
  <si>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</si>
  <si>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</si>
  <si>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</si>
  <si>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</si>
  <si>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</si>
  <si>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</si>
  <si>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</si>
  <si>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</si>
  <si>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</si>
  <si>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</si>
  <si>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</si>
  <si>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</si>
  <si>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</si>
  <si>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</si>
  <si>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</si>
  <si>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</si>
  <si>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</si>
  <si>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</si>
  <si>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</si>
  <si>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</si>
  <si>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</si>
  <si>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</si>
  <si>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</si>
  <si>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</si>
  <si>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</si>
  <si>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</si>
  <si>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</si>
  <si>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</si>
  <si>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</si>
  <si>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</si>
  <si>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</si>
  <si>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</si>
  <si>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</si>
  <si>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</si>
  <si>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</si>
  <si>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</si>
  <si>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</si>
  <si>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</si>
  <si>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</si>
  <si>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</si>
  <si>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</si>
  <si>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</si>
  <si>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</si>
  <si>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</si>
  <si>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</si>
  <si>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</si>
  <si>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</si>
  <si>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</si>
  <si>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</si>
  <si>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</si>
  <si>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</si>
  <si>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</si>
  <si>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</si>
  <si>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</si>
  <si>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</si>
  <si>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</si>
  <si>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</si>
  <si>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</si>
  <si>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</si>
  <si>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</si>
  <si>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</si>
  <si>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</si>
  <si>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</si>
  <si>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</si>
  <si>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</si>
  <si>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</si>
  <si>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</si>
  <si>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</si>
  <si>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</si>
  <si>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</si>
  <si>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</si>
  <si>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</si>
  <si>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</si>
  <si>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</si>
  <si>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</si>
  <si>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</si>
  <si>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</si>
  <si>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</si>
  <si>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</si>
  <si>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</si>
  <si>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</si>
  <si>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</si>
  <si>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</si>
  <si>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</si>
  <si>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</si>
  <si>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</si>
  <si>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</si>
  <si>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</si>
  <si>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</si>
  <si>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</si>
  <si>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</si>
  <si>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</si>
  <si>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</si>
  <si>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</si>
  <si>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</si>
  <si>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</si>
  <si>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</si>
  <si>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</si>
  <si>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</si>
  <si>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</si>
  <si>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</si>
  <si>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</si>
  <si>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</si>
  <si>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</si>
  <si>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</si>
  <si>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</si>
  <si>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</si>
  <si>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</si>
  <si>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</si>
  <si>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</si>
  <si>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</si>
  <si>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</si>
  <si>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</si>
  <si>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</si>
  <si>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</si>
  <si>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</si>
  <si>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</si>
  <si>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</si>
  <si>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</si>
  <si>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</si>
  <si>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</si>
  <si>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</si>
  <si>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</si>
  <si>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</si>
  <si>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</si>
  <si>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</si>
  <si>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</si>
  <si>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</si>
  <si>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</si>
  <si>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</si>
  <si>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</si>
  <si>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</si>
  <si>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</si>
  <si>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</si>
  <si>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</si>
  <si>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</si>
  <si>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</si>
  <si>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</si>
  <si>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</si>
  <si>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</si>
  <si>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</si>
  <si>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</si>
  <si>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</si>
  <si>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</si>
  <si>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</si>
  <si>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</si>
  <si>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</si>
  <si>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</si>
  <si>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</si>
  <si>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</si>
  <si>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</si>
  <si>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</si>
  <si>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</si>
  <si>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</si>
  <si>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</si>
  <si>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</si>
  <si>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</si>
  <si>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</si>
  <si>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</si>
  <si>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</si>
  <si>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</si>
  <si>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</si>
  <si>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</si>
  <si>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</si>
  <si>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</si>
  <si>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</si>
  <si>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</si>
  <si>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</si>
  <si>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</si>
  <si>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</si>
  <si>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</si>
  <si>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</si>
  <si>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</si>
  <si>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</si>
  <si>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</si>
  <si>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</si>
  <si>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</si>
  <si>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</si>
  <si>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</si>
  <si>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</si>
  <si>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</si>
  <si>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</si>
  <si>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</si>
  <si>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</si>
  <si>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</si>
  <si>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</si>
  <si>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</si>
  <si>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</si>
  <si>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</si>
  <si>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</si>
  <si>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</si>
  <si>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</si>
  <si>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</si>
  <si>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</si>
  <si>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</si>
  <si>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</si>
  <si>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</si>
  <si>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</si>
  <si>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</si>
  <si>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</si>
  <si>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</si>
  <si>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</si>
  <si>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</si>
  <si>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</si>
  <si>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</si>
  <si>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</si>
  <si>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</si>
  <si>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</si>
  <si>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</si>
  <si>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</si>
  <si>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</si>
  <si>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</si>
  <si>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</si>
  <si>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</si>
  <si>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</si>
  <si>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</si>
  <si>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</si>
  <si>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</si>
  <si>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</si>
  <si>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</si>
  <si>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</si>
  <si>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</si>
  <si>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</si>
  <si>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</si>
  <si>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</si>
  <si>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</si>
  <si>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</si>
  <si>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</si>
  <si>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</si>
  <si>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</si>
  <si>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</si>
  <si>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</si>
  <si>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</si>
  <si>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</si>
  <si>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</si>
  <si>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</si>
  <si>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</si>
  <si>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</si>
  <si>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</si>
  <si>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</si>
  <si>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</si>
  <si>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</si>
  <si>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</si>
  <si>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</si>
  <si>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</si>
  <si>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</si>
  <si>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</si>
  <si>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</si>
  <si>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</si>
  <si>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</si>
  <si>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</si>
  <si>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</si>
  <si>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</si>
  <si>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</si>
  <si>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</si>
  <si>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</si>
  <si>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</si>
  <si>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</si>
  <si>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</si>
  <si>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</si>
  <si>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</si>
  <si>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</si>
  <si>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</si>
  <si>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</si>
  <si>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</si>
  <si>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</si>
  <si>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</si>
  <si>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</si>
  <si>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</si>
  <si>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</si>
  <si>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</si>
  <si>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</si>
  <si>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</si>
  <si>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</si>
  <si>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</si>
  <si>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</si>
  <si>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</si>
  <si>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</si>
  <si>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</si>
  <si>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</si>
  <si>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</si>
  <si>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</si>
  <si>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</si>
  <si>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</si>
  <si>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</si>
  <si>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</si>
  <si>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</si>
  <si>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</si>
  <si>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</si>
  <si>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</si>
  <si>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</si>
  <si>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</si>
  <si>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</si>
  <si>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</si>
  <si>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</si>
  <si>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</si>
  <si>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</si>
  <si>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</si>
  <si>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</si>
  <si>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</si>
  <si>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</si>
  <si>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</si>
  <si>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</si>
  <si>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</si>
  <si>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</si>
  <si>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</si>
  <si>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</si>
  <si>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</si>
  <si>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</si>
  <si>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</si>
  <si>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</si>
  <si>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</si>
  <si>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</si>
  <si>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</si>
  <si>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</si>
  <si>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</si>
  <si>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</si>
  <si>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</si>
  <si>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</si>
  <si>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</si>
  <si>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</si>
  <si>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</si>
  <si>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</si>
  <si>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</si>
  <si>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</si>
  <si>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</si>
  <si>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</si>
  <si>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</si>
  <si>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</si>
  <si>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</si>
  <si>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</si>
  <si>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</si>
  <si>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</si>
  <si>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</si>
  <si>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</si>
  <si>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</si>
  <si>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</si>
  <si>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</si>
  <si>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</si>
  <si>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</si>
  <si>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</si>
  <si>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</si>
  <si>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</si>
  <si>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</si>
  <si>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</si>
  <si>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</si>
  <si>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</si>
  <si>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</si>
  <si>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</si>
  <si>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</si>
  <si>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</si>
  <si>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</si>
  <si>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</si>
  <si>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</si>
  <si>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</si>
  <si>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</si>
  <si>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</si>
  <si>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</si>
  <si>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</si>
  <si>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</si>
  <si>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</si>
  <si>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</si>
  <si>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</si>
  <si>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</si>
  <si>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</si>
  <si>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</si>
  <si>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</si>
  <si>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</si>
  <si>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</si>
  <si>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</si>
  <si>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</si>
  <si>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</si>
  <si>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</si>
  <si>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</si>
  <si>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</si>
  <si>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</si>
  <si>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</si>
  <si>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</si>
  <si>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</si>
  <si>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</si>
  <si>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</si>
  <si>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</si>
  <si>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</si>
  <si>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</si>
  <si>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</si>
  <si>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</si>
  <si>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</si>
  <si>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</si>
  <si>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</si>
  <si>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</si>
  <si>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</si>
  <si>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</si>
  <si>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</si>
  <si>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</si>
  <si>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</si>
  <si>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</si>
  <si>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</si>
  <si>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</si>
  <si>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</si>
  <si>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</si>
  <si>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</si>
  <si>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</si>
  <si>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</si>
  <si>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</si>
  <si>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</si>
  <si>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</si>
  <si>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</si>
  <si>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</si>
  <si>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</si>
  <si>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</si>
  <si>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</si>
  <si>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</si>
  <si>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</si>
  <si>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</si>
  <si>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</si>
  <si>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</si>
  <si>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</si>
  <si>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</si>
  <si>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</si>
  <si>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</si>
  <si>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</si>
  <si>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</si>
  <si>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</si>
  <si>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</si>
  <si>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</si>
  <si>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</si>
  <si>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</si>
  <si>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</si>
  <si>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</si>
  <si>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</si>
  <si>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</si>
  <si>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</si>
  <si>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</si>
  <si>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</si>
  <si>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</si>
  <si>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</si>
  <si>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</si>
  <si>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</si>
  <si>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</si>
  <si>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</si>
  <si>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</si>
  <si>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</si>
  <si>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</si>
  <si>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</si>
  <si>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</si>
  <si>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</si>
  <si>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</si>
  <si>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</si>
  <si>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</si>
  <si>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</si>
  <si>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</si>
  <si>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</si>
  <si>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</si>
  <si>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</si>
  <si>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</si>
  <si>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</si>
  <si>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</si>
  <si>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</si>
  <si>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</si>
  <si>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</si>
  <si>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</si>
  <si>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</si>
  <si>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</si>
  <si>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</si>
  <si>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</si>
  <si>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</si>
  <si>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</si>
  <si>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</si>
  <si>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</si>
  <si>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</si>
  <si>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</si>
  <si>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</si>
  <si>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</si>
  <si>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</si>
  <si>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</si>
  <si>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</si>
  <si>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</si>
  <si>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</si>
  <si>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</si>
  <si>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</si>
  <si>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</si>
  <si>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</si>
  <si>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</si>
  <si>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</si>
  <si>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</si>
  <si>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</si>
  <si>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</si>
  <si>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</si>
  <si>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</si>
  <si>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</si>
  <si>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</si>
  <si>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</si>
  <si>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</si>
  <si>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</si>
  <si>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</si>
  <si>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</si>
  <si>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</si>
  <si>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</si>
  <si>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</si>
  <si>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</si>
  <si>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</si>
  <si>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</si>
  <si>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</si>
  <si>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</si>
  <si>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</si>
  <si>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</si>
  <si>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</si>
  <si>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</si>
  <si>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</si>
  <si>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</si>
  <si>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</si>
  <si>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</si>
  <si>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</si>
  <si>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</si>
  <si>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</si>
  <si>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</si>
  <si>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</si>
  <si>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</si>
  <si>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</si>
  <si>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</si>
  <si>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</si>
  <si>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</si>
  <si>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</si>
  <si>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</si>
  <si>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</si>
  <si>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</si>
  <si>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</si>
  <si>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</si>
  <si>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</si>
  <si>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</si>
  <si>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</si>
  <si>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</si>
  <si>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</si>
  <si>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</si>
  <si>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</si>
  <si>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</si>
  <si>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</si>
  <si>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</si>
  <si>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</si>
  <si>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</si>
  <si>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</si>
  <si>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</si>
  <si>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</si>
  <si>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</si>
  <si>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</si>
  <si>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</si>
  <si>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</si>
  <si>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</si>
  <si>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</si>
  <si>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</si>
  <si>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</si>
  <si>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</si>
  <si>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</si>
  <si>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</si>
  <si>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</si>
  <si>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</si>
  <si>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</si>
  <si>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</si>
  <si>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</si>
  <si>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</si>
  <si>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</si>
  <si>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</si>
  <si>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</si>
  <si>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</si>
  <si>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</si>
  <si>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</si>
  <si>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</si>
  <si>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</si>
  <si>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</si>
  <si>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</si>
  <si>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</si>
  <si>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</si>
  <si>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</si>
  <si>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</si>
  <si>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</si>
  <si>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</si>
  <si>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</si>
  <si>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</si>
  <si>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</si>
  <si>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</si>
  <si>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</si>
  <si>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</si>
  <si>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</si>
  <si>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</si>
  <si>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</si>
  <si>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</si>
  <si>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</si>
  <si>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</si>
  <si>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</si>
  <si>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</si>
  <si>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</si>
  <si>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</si>
  <si>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</si>
  <si>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</si>
  <si>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</si>
  <si>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</si>
  <si>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</si>
  <si>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</si>
  <si>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</si>
  <si>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</si>
  <si>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</si>
  <si>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</si>
  <si>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</si>
  <si>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</si>
  <si>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</si>
  <si>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</si>
  <si>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</si>
  <si>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</si>
  <si>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</si>
  <si>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</si>
  <si>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</si>
  <si>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</si>
  <si>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</si>
  <si>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</si>
  <si>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</si>
  <si>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</si>
  <si>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</si>
  <si>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</si>
  <si>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</si>
  <si>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</si>
  <si>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</si>
  <si>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</si>
  <si>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</si>
  <si>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</si>
  <si>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</si>
  <si>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</si>
  <si>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</si>
  <si>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</si>
  <si>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</si>
  <si>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</si>
  <si>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</si>
  <si>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</si>
  <si>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</si>
  <si>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</si>
  <si>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</si>
  <si>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</si>
  <si>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</si>
  <si>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</si>
  <si>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</si>
  <si>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</si>
  <si>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</si>
  <si>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</si>
  <si>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</si>
  <si>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</si>
  <si>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</si>
  <si>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</si>
  <si>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</si>
  <si>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</si>
  <si>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</si>
  <si>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</si>
  <si>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</si>
  <si>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</si>
  <si>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</si>
  <si>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</si>
  <si>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</si>
  <si>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</si>
  <si>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</si>
  <si>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</si>
  <si>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</si>
  <si>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</si>
  <si>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</si>
  <si>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</si>
  <si>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</si>
  <si>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</si>
  <si>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</si>
  <si>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</si>
  <si>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</si>
  <si>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</si>
  <si>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</si>
  <si>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</si>
  <si>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</si>
  <si>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</si>
  <si>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</si>
  <si>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</si>
  <si>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</si>
  <si>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</si>
  <si>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</si>
  <si>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</si>
  <si>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</si>
  <si>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</si>
  <si>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</si>
  <si>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</si>
  <si>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</si>
  <si>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</si>
  <si>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</si>
  <si>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</si>
  <si>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</si>
  <si>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</si>
  <si>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</si>
  <si>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</si>
  <si>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</si>
  <si>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</si>
  <si>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</si>
  <si>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</si>
  <si>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</si>
  <si>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</si>
  <si>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</si>
  <si>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</si>
  <si>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</si>
  <si>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</si>
  <si>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</si>
  <si>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</si>
  <si>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</si>
  <si>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</si>
  <si>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</si>
  <si>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</si>
  <si>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</si>
  <si>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</si>
  <si>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</si>
  <si>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</si>
  <si>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</si>
  <si>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</si>
  <si>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</si>
  <si>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</si>
  <si>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</si>
  <si>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</si>
  <si>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</si>
  <si>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</si>
  <si>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</si>
  <si>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</si>
  <si>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</si>
  <si>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</si>
  <si>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</si>
  <si>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</si>
  <si>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</si>
  <si>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</si>
  <si>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</si>
  <si>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</si>
  <si>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</si>
  <si>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</si>
  <si>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</si>
  <si>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</si>
  <si>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</si>
  <si>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</si>
  <si>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</si>
  <si>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</si>
  <si>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</si>
  <si>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</si>
  <si>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</si>
  <si>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</si>
  <si>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</si>
  <si>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</si>
  <si>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</si>
  <si>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</si>
  <si>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</si>
  <si>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</si>
  <si>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</si>
  <si>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</si>
  <si>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</si>
  <si>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</si>
  <si>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</si>
  <si>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</si>
  <si>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</si>
  <si>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</si>
  <si>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</si>
  <si>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</si>
  <si>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</si>
  <si>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</si>
  <si>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</si>
  <si>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</si>
  <si>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</si>
  <si>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</si>
  <si>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</si>
  <si>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</si>
  <si>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</si>
  <si>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</si>
  <si>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</si>
  <si>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</si>
  <si>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</si>
  <si>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</si>
  <si>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</si>
  <si>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</si>
  <si>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</si>
  <si>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</si>
  <si>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</si>
  <si>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</si>
  <si>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</si>
  <si>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</si>
  <si>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</si>
  <si>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</si>
  <si>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</si>
  <si>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</si>
  <si>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</si>
  <si>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</si>
  <si>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</si>
  <si>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</si>
  <si>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</si>
  <si>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</si>
  <si>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</si>
  <si>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</si>
  <si>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</si>
  <si>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</si>
  <si>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</si>
  <si>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</si>
  <si>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</si>
  <si>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</si>
  <si>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</si>
  <si>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</si>
  <si>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</si>
  <si>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</si>
  <si>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</si>
  <si>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</si>
  <si>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</si>
  <si>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</si>
  <si>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</si>
  <si>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</si>
  <si>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</si>
  <si>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</si>
  <si>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</si>
  <si>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</si>
  <si>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</si>
  <si>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</si>
  <si>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</si>
  <si>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</si>
  <si>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</si>
  <si>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</si>
  <si>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</si>
  <si>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</si>
  <si>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</si>
  <si>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</si>
  <si>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</si>
  <si>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</si>
  <si>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</si>
  <si>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</si>
  <si>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</si>
  <si>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</si>
  <si>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</si>
  <si>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</si>
  <si>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</si>
  <si>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</si>
  <si>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</si>
  <si>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</si>
  <si>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</si>
  <si>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</si>
  <si>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</si>
  <si>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</si>
  <si>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</si>
  <si>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</si>
  <si>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</si>
  <si>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</si>
  <si>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</si>
  <si>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</si>
  <si>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</si>
  <si>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</si>
  <si>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</si>
  <si>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</si>
  <si>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</si>
  <si>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</si>
  <si>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</si>
  <si>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</si>
  <si>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</si>
  <si>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</si>
  <si>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</si>
  <si>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</si>
  <si>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</si>
  <si>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</si>
  <si>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</si>
  <si>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</si>
  <si>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</si>
  <si>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</si>
  <si>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</si>
  <si>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</si>
  <si>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</si>
  <si>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</si>
  <si>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</si>
  <si>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</si>
  <si>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</si>
  <si>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</si>
  <si>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</si>
  <si>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</si>
  <si>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</si>
  <si>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</si>
  <si>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</si>
  <si>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</si>
  <si>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</si>
  <si>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</si>
  <si>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</si>
  <si>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</si>
  <si>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</si>
  <si>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</si>
  <si>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</si>
  <si>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</si>
  <si>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</si>
  <si>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</si>
  <si>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</si>
  <si>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</si>
  <si>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</si>
  <si>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</si>
  <si>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</si>
  <si>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</si>
  <si>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</si>
  <si>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</si>
  <si>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</si>
  <si>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</si>
  <si>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</si>
  <si>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</si>
  <si>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</si>
  <si>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</si>
  <si>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</si>
  <si>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</si>
  <si>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</si>
  <si>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</si>
  <si>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</si>
  <si>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</si>
  <si>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</si>
  <si>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</si>
  <si>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</si>
  <si>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</si>
  <si>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</si>
  <si>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</si>
  <si>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</si>
  <si>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</si>
  <si>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</si>
  <si>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</si>
  <si>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</si>
  <si>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</si>
  <si>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</si>
  <si>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</si>
  <si>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</si>
  <si>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</si>
  <si>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</si>
  <si>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</si>
  <si>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</si>
  <si>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</si>
  <si>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</si>
  <si>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</si>
  <si>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</si>
  <si>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</si>
  <si>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</si>
  <si>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</si>
  <si>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</si>
  <si>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</si>
  <si>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</si>
  <si>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</si>
  <si>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</si>
  <si>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</si>
  <si>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</si>
  <si>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</si>
  <si>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</si>
  <si>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</si>
  <si>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</si>
  <si>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</si>
  <si>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</si>
  <si>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</si>
  <si>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</si>
  <si>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</si>
  <si>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</si>
  <si>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</si>
  <si>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</si>
  <si>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</si>
  <si>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</si>
  <si>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</si>
  <si>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</si>
  <si>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</si>
  <si>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</si>
  <si>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</si>
  <si>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</si>
  <si>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</si>
  <si>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</si>
  <si>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</si>
  <si>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</si>
  <si>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</si>
  <si>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</si>
  <si>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</si>
  <si>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</si>
  <si>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</si>
  <si>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</si>
  <si>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</si>
  <si>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</si>
  <si>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</si>
  <si>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</si>
  <si>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</si>
  <si>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</si>
  <si>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</si>
  <si>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</si>
  <si>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</si>
  <si>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</si>
  <si>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</si>
  <si>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</si>
  <si>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</si>
  <si>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</si>
  <si>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</si>
  <si>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</si>
  <si>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</si>
  <si>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</si>
  <si>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</si>
  <si>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</si>
  <si>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</si>
  <si>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</si>
  <si>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</si>
  <si>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</si>
  <si>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</si>
  <si>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</si>
  <si>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</si>
  <si>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</si>
  <si>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</si>
  <si>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</si>
  <si>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</si>
  <si>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</si>
  <si>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</si>
  <si>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</si>
  <si>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</si>
  <si>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</si>
  <si>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</si>
  <si>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</si>
  <si>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</si>
  <si>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</si>
  <si>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</si>
  <si>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</si>
  <si>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</si>
  <si>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</si>
  <si>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</si>
  <si>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</si>
  <si>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</si>
  <si>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</si>
  <si>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</si>
  <si>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</si>
  <si>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</si>
  <si>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</si>
  <si>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</si>
  <si>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</si>
  <si>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</si>
  <si>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</si>
  <si>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</si>
  <si>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</si>
  <si>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</si>
  <si>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</si>
  <si>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</si>
  <si>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</si>
  <si>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</si>
  <si>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</si>
  <si>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</si>
  <si>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</si>
  <si>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</si>
  <si>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</si>
  <si>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</si>
  <si>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</si>
  <si>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</si>
  <si>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</si>
  <si>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</si>
  <si>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</si>
  <si>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</si>
  <si>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</si>
  <si>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</si>
  <si>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</si>
  <si>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</si>
  <si>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</si>
  <si>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</si>
  <si>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</si>
  <si>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</si>
  <si>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</si>
  <si>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</si>
  <si>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</si>
  <si>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</si>
  <si>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</si>
  <si>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</si>
  <si>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</si>
  <si>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</si>
  <si>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</si>
  <si>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</si>
  <si>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</si>
  <si>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</si>
  <si>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</si>
  <si>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</si>
  <si>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</si>
  <si>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</si>
  <si>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</si>
  <si>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</si>
  <si>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</si>
  <si>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</si>
  <si>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</si>
  <si>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</si>
  <si>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</si>
  <si>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</si>
  <si>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</si>
  <si>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</si>
  <si>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</si>
  <si>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</si>
  <si>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</si>
  <si>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</si>
  <si>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</si>
  <si>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</si>
  <si>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</si>
  <si>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</si>
  <si>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</si>
  <si>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</si>
  <si>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</si>
  <si>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</si>
  <si>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</si>
  <si>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</si>
  <si>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</si>
  <si>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</si>
  <si>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</si>
  <si>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</si>
  <si>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</si>
  <si>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</si>
  <si>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</si>
  <si>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</si>
  <si>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</si>
  <si>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</si>
  <si>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</si>
  <si>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</si>
  <si>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</si>
  <si>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</si>
  <si>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</si>
  <si>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</si>
  <si>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</si>
  <si>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</si>
  <si>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</si>
  <si>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</si>
  <si>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</si>
  <si>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</si>
  <si>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</si>
  <si>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</si>
  <si>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</si>
  <si>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</si>
  <si>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</si>
  <si>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</si>
  <si>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</si>
  <si>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</si>
  <si>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</si>
  <si>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</si>
  <si>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</si>
  <si>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</si>
  <si>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</si>
  <si>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</si>
  <si>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</si>
  <si>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</si>
  <si>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</si>
  <si>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</si>
  <si>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</si>
  <si>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</si>
  <si>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</si>
  <si>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</si>
  <si>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</si>
  <si>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</si>
  <si>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</si>
  <si>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</si>
  <si>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</si>
  <si>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</si>
  <si>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</si>
  <si>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</si>
  <si>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</si>
  <si>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</si>
  <si>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</si>
  <si>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</si>
  <si>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</si>
  <si>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</si>
  <si>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</si>
  <si>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</si>
  <si>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</si>
  <si>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</si>
  <si>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</si>
  <si>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</si>
  <si>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</si>
  <si>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</si>
  <si>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</si>
  <si>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</si>
  <si>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</si>
  <si>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</si>
  <si>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</si>
  <si>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</si>
  <si>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</si>
  <si>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</si>
  <si>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</si>
  <si>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</si>
  <si>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</si>
  <si>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</si>
  <si>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</si>
  <si>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</si>
  <si>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</si>
  <si>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</si>
  <si>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</si>
  <si>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</si>
  <si>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</si>
  <si>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</si>
  <si>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</si>
  <si>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</si>
  <si>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</si>
  <si>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</si>
  <si>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</si>
  <si>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</si>
  <si>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</si>
  <si>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</si>
  <si>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</si>
  <si>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</si>
  <si>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</si>
  <si>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</si>
  <si>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</si>
  <si>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</si>
  <si>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</si>
  <si>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</si>
  <si>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</si>
  <si>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</si>
  <si>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</si>
  <si>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</si>
  <si>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</si>
  <si>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</si>
  <si>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</si>
  <si>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</si>
  <si>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</si>
  <si>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</si>
  <si>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</si>
  <si>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</si>
  <si>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</si>
  <si>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</si>
  <si>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</si>
  <si>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</si>
  <si>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</si>
  <si>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</si>
  <si>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</si>
  <si>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</si>
  <si>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</si>
  <si>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</si>
  <si>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</si>
  <si>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</si>
  <si>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</si>
  <si>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</si>
  <si>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</si>
  <si>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</si>
  <si>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</si>
  <si>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</si>
  <si>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</si>
  <si>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</si>
  <si>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</si>
  <si>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</si>
  <si>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</si>
  <si>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</si>
  <si>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</si>
  <si>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</si>
  <si>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</si>
  <si>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</si>
  <si>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</si>
  <si>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</si>
  <si>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</si>
  <si>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</si>
  <si>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</si>
  <si>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</si>
  <si>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</si>
  <si>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</si>
  <si>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</si>
  <si>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</si>
  <si>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</si>
  <si>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</si>
  <si>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</si>
  <si>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</si>
  <si>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</si>
  <si>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</si>
  <si>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</si>
  <si>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</si>
  <si>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</si>
  <si>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</si>
  <si>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</si>
  <si>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</si>
  <si>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</si>
  <si>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</si>
  <si>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</si>
  <si>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</si>
  <si>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</si>
  <si>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</si>
  <si>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</si>
  <si>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</si>
  <si>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</si>
  <si>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</si>
  <si>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</si>
  <si>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</si>
  <si>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</si>
  <si>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</si>
  <si>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</si>
  <si>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</si>
  <si>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</si>
  <si>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</si>
  <si>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</si>
  <si>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</si>
  <si>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</si>
  <si>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</si>
  <si>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</si>
  <si>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</si>
  <si>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</si>
  <si>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</si>
  <si>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</si>
  <si>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</si>
  <si>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</si>
  <si>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</si>
  <si>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</si>
  <si>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</si>
  <si>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</si>
  <si>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</si>
  <si>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</si>
  <si>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</si>
  <si>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</si>
  <si>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</si>
  <si>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</si>
  <si>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</si>
  <si>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</si>
  <si>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</si>
  <si>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</si>
  <si>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</si>
  <si>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</si>
  <si>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</si>
  <si>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</si>
  <si>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</si>
  <si>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</si>
  <si>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</si>
  <si>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</si>
  <si>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</si>
  <si>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</si>
  <si>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</si>
  <si>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</si>
  <si>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</si>
  <si>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</si>
  <si>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</si>
  <si>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</si>
  <si>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</si>
  <si>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</si>
  <si>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</si>
  <si>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</si>
  <si>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</si>
  <si>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</si>
  <si>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</si>
  <si>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</si>
  <si>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</si>
  <si>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</si>
  <si>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</si>
  <si>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</si>
  <si>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</si>
  <si>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</si>
  <si>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</si>
  <si>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</si>
  <si>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</si>
  <si>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</si>
  <si>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</si>
  <si>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</si>
  <si>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</si>
  <si>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</si>
  <si>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</si>
  <si>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</si>
  <si>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</si>
  <si>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</si>
  <si>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</si>
  <si>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</si>
  <si>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</si>
  <si>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</si>
  <si>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</si>
  <si>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</si>
  <si>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</si>
  <si>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</si>
  <si>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</si>
  <si>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</si>
  <si>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</si>
  <si>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</si>
  <si>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</si>
  <si>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</si>
  <si>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</si>
  <si>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</si>
  <si>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</si>
  <si>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</si>
  <si>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</si>
  <si>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</si>
  <si>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</si>
  <si>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</si>
  <si>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</si>
  <si>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</si>
  <si>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</si>
  <si>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</si>
  <si>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</si>
  <si>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</si>
  <si>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</si>
  <si>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</si>
  <si>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</si>
  <si>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</si>
  <si>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</si>
  <si>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</si>
  <si>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</si>
  <si>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</si>
  <si>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</si>
  <si>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</si>
  <si>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</si>
  <si>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</si>
  <si>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</si>
  <si>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</si>
  <si>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</si>
  <si>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</si>
  <si>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</si>
  <si>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</si>
  <si>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</si>
  <si>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</si>
  <si>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</si>
  <si>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</si>
  <si>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</si>
  <si>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</si>
  <si>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</si>
  <si>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</si>
  <si>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</si>
  <si>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</si>
  <si>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</si>
  <si>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</si>
  <si>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</si>
  <si>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</si>
  <si>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</si>
  <si>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</si>
  <si>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</si>
  <si>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</si>
  <si>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</si>
  <si>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</si>
  <si>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</si>
  <si>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</si>
  <si>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</si>
  <si>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</si>
  <si>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</si>
  <si>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</si>
  <si>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</si>
  <si>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</si>
  <si>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</si>
  <si>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</si>
  <si>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</si>
  <si>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</si>
  <si>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</si>
  <si>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</si>
  <si>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</si>
  <si>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</si>
  <si>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</si>
  <si>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</si>
  <si>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</si>
  <si>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</si>
  <si>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</si>
  <si>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</si>
  <si>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</si>
  <si>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</si>
  <si>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</si>
  <si>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</si>
  <si>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</si>
  <si>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</si>
  <si>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</si>
  <si>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</si>
  <si>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</si>
  <si>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</si>
  <si>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</si>
  <si>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</si>
  <si>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</si>
  <si>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</si>
  <si>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</si>
  <si>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</si>
  <si>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</si>
  <si>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</si>
  <si>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</si>
  <si>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</si>
  <si>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</si>
  <si>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</si>
  <si>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</si>
  <si>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</si>
  <si>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</si>
  <si>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</si>
  <si>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</si>
  <si>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</si>
  <si>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</si>
  <si>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</si>
  <si>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</si>
  <si>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</si>
  <si>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</si>
  <si>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</si>
  <si>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</si>
  <si>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</si>
  <si>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</si>
  <si>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</si>
  <si>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</si>
  <si>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</si>
  <si>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</si>
  <si>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</si>
  <si>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</si>
  <si>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</si>
  <si>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</si>
  <si>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</si>
  <si>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</si>
  <si>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</si>
  <si>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</si>
  <si>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</si>
  <si>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</si>
  <si>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</si>
  <si>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</si>
  <si>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</si>
  <si>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</si>
  <si>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</si>
  <si>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</si>
  <si>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</si>
  <si>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</si>
  <si>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</si>
  <si>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</si>
  <si>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</si>
  <si>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</si>
  <si>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</si>
  <si>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</si>
  <si>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</si>
  <si>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</si>
  <si>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</si>
  <si>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</si>
  <si>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</si>
  <si>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</si>
  <si>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</si>
  <si>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</si>
  <si>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</si>
  <si>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</si>
  <si>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</si>
  <si>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</si>
  <si>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</si>
  <si>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</si>
  <si>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</si>
  <si>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</si>
  <si>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</si>
  <si>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</si>
  <si>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</si>
  <si>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</si>
  <si>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</si>
  <si>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</si>
  <si>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</si>
  <si>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</si>
  <si>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</si>
  <si>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</si>
  <si>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</si>
  <si>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</si>
  <si>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</si>
  <si>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</si>
  <si>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</si>
  <si>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</si>
  <si>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</si>
  <si>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</si>
  <si>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</si>
  <si>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</si>
  <si>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</si>
  <si>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</si>
  <si>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</si>
  <si>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</si>
  <si>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</si>
  <si>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</si>
  <si>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</si>
  <si>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</si>
  <si>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</si>
  <si>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</si>
  <si>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</si>
  <si>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</si>
  <si>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</si>
  <si>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</si>
  <si>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</si>
  <si>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</si>
  <si>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</si>
  <si>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</si>
  <si>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</si>
  <si>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</si>
  <si>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</si>
  <si>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</si>
  <si>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</si>
  <si>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</si>
  <si>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</si>
  <si>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</si>
  <si>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</si>
  <si>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</si>
  <si>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</si>
  <si>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</si>
  <si>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</si>
  <si>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</si>
  <si>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</si>
  <si>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</si>
  <si>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</si>
  <si>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</si>
  <si>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</si>
  <si>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</si>
  <si>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</si>
  <si>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</si>
  <si>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</si>
  <si>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</si>
  <si>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</si>
  <si>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</si>
  <si>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</si>
  <si>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</si>
  <si>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</si>
  <si>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</si>
  <si>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</si>
  <si>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</si>
  <si>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</si>
  <si>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</si>
  <si>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</si>
  <si>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</si>
  <si>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</si>
  <si>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</si>
  <si>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</si>
  <si>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</si>
  <si>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</si>
  <si>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</si>
  <si>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</si>
  <si>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</si>
  <si>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</si>
  <si>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</si>
  <si>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</si>
  <si>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</si>
  <si>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</si>
  <si>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</si>
  <si>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</si>
  <si>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</si>
  <si>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</si>
  <si>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</si>
  <si>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</si>
  <si>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</si>
  <si>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</si>
  <si>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</si>
  <si>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</si>
  <si>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</si>
  <si>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</si>
  <si>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</si>
  <si>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</si>
  <si>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</si>
  <si>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</si>
  <si>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</si>
  <si>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</si>
  <si>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</si>
  <si>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</si>
  <si>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</si>
  <si>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</si>
  <si>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</si>
  <si>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</si>
  <si>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</si>
  <si>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</si>
  <si>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</si>
  <si>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</si>
  <si>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</si>
  <si>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</si>
  <si>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</si>
  <si>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</si>
  <si>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</si>
  <si>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</si>
  <si>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</si>
  <si>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</si>
  <si>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</si>
  <si>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</si>
  <si>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</si>
  <si>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</si>
  <si>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</si>
  <si>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</si>
  <si>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</si>
  <si>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</si>
  <si>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</si>
  <si>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</si>
  <si>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</si>
  <si>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</si>
  <si>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</si>
  <si>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</si>
  <si>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</si>
  <si>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</si>
  <si>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</si>
  <si>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</si>
  <si>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</si>
  <si>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</si>
  <si>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</si>
  <si>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</si>
  <si>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</si>
  <si>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</si>
  <si>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</si>
  <si>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</si>
  <si>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</si>
  <si>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</si>
  <si>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</si>
  <si>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</si>
  <si>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</si>
  <si>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</si>
  <si>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</si>
  <si>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</si>
  <si>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</si>
  <si>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</si>
  <si>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</si>
  <si>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</si>
  <si>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</si>
  <si>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</si>
  <si>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</si>
  <si>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</si>
  <si>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</si>
  <si>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</si>
  <si>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</si>
  <si>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</si>
  <si>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</si>
  <si>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</si>
  <si>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</si>
  <si>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</si>
  <si>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</si>
  <si>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</si>
  <si>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</si>
  <si>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</si>
  <si>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</si>
  <si>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</si>
  <si>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</si>
  <si>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</si>
  <si>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</si>
  <si>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</si>
  <si>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</si>
  <si>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</si>
  <si>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</si>
  <si>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</si>
  <si>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</si>
  <si>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</si>
  <si>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</si>
  <si>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</si>
  <si>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</si>
  <si>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</si>
  <si>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</si>
  <si>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</si>
  <si>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</si>
  <si>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</si>
  <si>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</si>
  <si>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</si>
  <si>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</si>
  <si>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</si>
  <si>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</si>
  <si>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</si>
  <si>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</si>
  <si>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</si>
  <si>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</si>
  <si>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</si>
  <si>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</si>
  <si>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</si>
  <si>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</si>
  <si>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</si>
  <si>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</si>
  <si>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</si>
  <si>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</si>
  <si>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</si>
  <si>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</si>
  <si>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</si>
  <si>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</si>
  <si>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</si>
  <si>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</si>
  <si>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</si>
  <si>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</si>
  <si>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</si>
  <si>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</si>
  <si>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</si>
  <si>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</si>
  <si>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</si>
  <si>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</si>
  <si>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</si>
  <si>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</si>
  <si>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</si>
  <si>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</si>
  <si>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</si>
  <si>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</si>
  <si>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</si>
  <si>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</si>
  <si>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</si>
  <si>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</si>
  <si>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</si>
  <si>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</si>
  <si>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</si>
  <si>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</si>
  <si>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</si>
  <si>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</si>
  <si>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</si>
  <si>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</si>
  <si>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</si>
  <si>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</si>
  <si>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</si>
  <si>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</si>
  <si>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</si>
  <si>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</si>
  <si>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</si>
  <si>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</si>
  <si>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</si>
  <si>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</si>
  <si>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</si>
  <si>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</si>
  <si>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</si>
  <si>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</si>
  <si>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</si>
  <si>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</si>
  <si>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</si>
  <si>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</si>
  <si>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</si>
  <si>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</si>
  <si>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</si>
  <si>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</si>
  <si>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</si>
  <si>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</si>
  <si>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</si>
  <si>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</si>
  <si>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</si>
  <si>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</si>
  <si>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</si>
  <si>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</si>
  <si>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</si>
  <si>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</si>
  <si>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</si>
  <si>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</si>
  <si>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</si>
  <si>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</si>
  <si>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</si>
  <si>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</si>
  <si>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</si>
  <si>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</si>
  <si>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</si>
  <si>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</si>
  <si>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</si>
  <si>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</si>
  <si>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</si>
  <si>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</si>
  <si>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</si>
  <si>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</si>
  <si>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</si>
  <si>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</si>
  <si>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</si>
  <si>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</si>
  <si>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</si>
  <si>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</si>
  <si>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</si>
  <si>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</si>
  <si>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</si>
  <si>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</si>
  <si>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</si>
  <si>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</si>
  <si>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</si>
  <si>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</si>
  <si>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</si>
  <si>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</si>
  <si>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</si>
  <si>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</si>
  <si>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</si>
  <si>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</si>
  <si>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</si>
  <si>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</si>
  <si>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</si>
  <si>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</si>
  <si>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</si>
  <si>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</si>
  <si>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</si>
  <si>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</si>
  <si>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</si>
  <si>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</si>
  <si>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</si>
  <si>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</si>
  <si>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</si>
  <si>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</si>
  <si>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</si>
  <si>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</si>
  <si>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</si>
  <si>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</si>
  <si>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</si>
  <si>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</si>
  <si>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</si>
  <si>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</si>
  <si>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</si>
  <si>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</si>
  <si>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</si>
  <si>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</si>
  <si>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</si>
  <si>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</si>
  <si>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</si>
  <si>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</si>
  <si>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</si>
  <si>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</si>
  <si>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</si>
  <si>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</si>
  <si>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</si>
  <si>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</si>
  <si>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</si>
  <si>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</si>
  <si>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</si>
  <si>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</si>
  <si>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</si>
  <si>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</si>
  <si>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</si>
  <si>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</si>
  <si>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</si>
  <si>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</si>
  <si>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</si>
  <si>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</si>
  <si>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</si>
  <si>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</si>
  <si>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</si>
  <si>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</si>
  <si>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</si>
  <si>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</si>
  <si>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</si>
  <si>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</si>
  <si>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</si>
  <si>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</si>
  <si>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</si>
  <si>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</si>
  <si>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</si>
  <si>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</si>
  <si>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</si>
  <si>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</si>
  <si>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</si>
  <si>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</si>
  <si>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</si>
  <si>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</si>
  <si>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</si>
  <si>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</si>
  <si>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</si>
  <si>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</si>
  <si>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</si>
  <si>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</si>
  <si>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</si>
  <si>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</si>
  <si>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</si>
  <si>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</si>
  <si>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</si>
  <si>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</si>
  <si>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</si>
  <si>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</si>
  <si>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</si>
  <si>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</si>
  <si>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</si>
  <si>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</si>
  <si>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</si>
  <si>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</si>
  <si>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</si>
  <si>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</si>
  <si>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</si>
  <si>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</si>
  <si>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</si>
  <si>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</si>
  <si>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</si>
  <si>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</si>
  <si>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</si>
  <si>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</si>
  <si>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</si>
  <si>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</si>
  <si>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</si>
  <si>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</si>
  <si>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</si>
  <si>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</si>
  <si>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</si>
  <si>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</si>
  <si>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</si>
  <si>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</si>
  <si>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</si>
  <si>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</si>
  <si>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</si>
  <si>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</si>
  <si>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</si>
  <si>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</si>
  <si>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</si>
  <si>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</si>
  <si>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</si>
  <si>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</si>
  <si>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</si>
  <si>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</si>
  <si>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</si>
  <si>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</si>
  <si>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</si>
  <si>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</si>
  <si>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</si>
  <si>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</si>
  <si>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</si>
  <si>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</si>
  <si>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</si>
  <si>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</si>
  <si>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</si>
  <si>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</si>
  <si>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</si>
  <si>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</si>
  <si>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</si>
  <si>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</si>
  <si>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</si>
  <si>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</si>
  <si>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</si>
  <si>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</si>
  <si>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</si>
  <si>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</si>
  <si>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</si>
  <si>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</si>
  <si>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</si>
  <si>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</si>
  <si>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</si>
  <si>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</si>
  <si>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</si>
  <si>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</si>
  <si>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</si>
  <si>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</si>
  <si>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</si>
  <si>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</si>
  <si>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</si>
  <si>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</si>
  <si>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</si>
  <si>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</si>
  <si>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</si>
  <si>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</si>
  <si>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</si>
  <si>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</si>
  <si>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</si>
  <si>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</si>
  <si>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</si>
  <si>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</si>
  <si>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</si>
  <si>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</si>
  <si>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</si>
  <si>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</si>
  <si>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</si>
  <si>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</si>
  <si>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</si>
  <si>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</si>
  <si>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</si>
  <si>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</si>
  <si>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</si>
  <si>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</si>
  <si>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</si>
  <si>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</si>
  <si>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</si>
  <si>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</si>
  <si>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</si>
  <si>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</si>
  <si>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</si>
  <si>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</si>
  <si>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</si>
  <si>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</si>
  <si>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</si>
  <si>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</si>
  <si>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</si>
  <si>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</si>
  <si>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</si>
  <si>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</si>
  <si>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</si>
  <si>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</si>
  <si>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</si>
  <si>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</si>
  <si>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</si>
  <si>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</si>
  <si>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</si>
  <si>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</si>
  <si>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</si>
  <si>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</si>
  <si>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</si>
  <si>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</si>
  <si>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</si>
  <si>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</si>
  <si>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</si>
  <si>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</si>
  <si>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</si>
  <si>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</si>
  <si>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</si>
  <si>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</si>
  <si>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</si>
  <si>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</si>
  <si>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</si>
  <si>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</si>
  <si>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</si>
  <si>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</si>
  <si>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</si>
  <si>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</si>
  <si>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</si>
  <si>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</si>
  <si>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</si>
  <si>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</si>
  <si>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</si>
  <si>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</si>
  <si>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</si>
  <si>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</si>
  <si>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</si>
  <si>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</si>
  <si>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</si>
  <si>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</si>
  <si>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</si>
  <si>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</si>
  <si>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</si>
  <si>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</si>
  <si>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</si>
  <si>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</si>
  <si>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</si>
  <si>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</si>
  <si>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</si>
  <si>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</si>
  <si>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</si>
  <si>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</si>
  <si>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</si>
  <si>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</si>
  <si>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</si>
  <si>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</si>
  <si>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</si>
  <si>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</si>
  <si>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</si>
  <si>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</si>
  <si>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</si>
  <si>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</si>
  <si>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</si>
  <si>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</si>
  <si>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</si>
  <si>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</si>
  <si>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</si>
  <si>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</si>
  <si>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</si>
  <si>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</si>
  <si>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</si>
  <si>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</si>
  <si>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</si>
  <si>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</si>
  <si>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</si>
  <si>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</si>
  <si>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</si>
  <si>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</si>
  <si>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</si>
  <si>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</si>
  <si>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</si>
  <si>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</si>
  <si>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</si>
  <si>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</si>
  <si>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</si>
  <si>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</si>
  <si>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</si>
  <si>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</si>
  <si>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</si>
  <si>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</si>
  <si>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</si>
  <si>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</si>
  <si>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</si>
  <si>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</si>
  <si>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</si>
  <si>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</si>
  <si>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</si>
  <si>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</si>
  <si>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</si>
  <si>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</si>
  <si>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</si>
  <si>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</si>
  <si>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</si>
  <si>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</si>
  <si>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</si>
  <si>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</si>
  <si>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</si>
  <si>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</si>
  <si>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</si>
  <si>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</si>
  <si>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</si>
  <si>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</si>
  <si>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</si>
  <si>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</si>
  <si>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</si>
  <si>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</si>
  <si>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</si>
  <si>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</si>
  <si>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</si>
  <si>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</si>
  <si>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</si>
  <si>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</si>
  <si>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</si>
  <si>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</si>
  <si>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</si>
  <si>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</si>
  <si>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</si>
  <si>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</si>
  <si>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</si>
  <si>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</si>
  <si>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</si>
  <si>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</si>
  <si>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</si>
  <si>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</si>
  <si>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</si>
  <si>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</si>
  <si>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</si>
  <si>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</si>
  <si>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</si>
  <si>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</si>
  <si>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</si>
  <si>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</si>
  <si>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</si>
  <si>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</si>
  <si>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</si>
  <si>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</si>
  <si>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</si>
  <si>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</si>
  <si>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</si>
  <si>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</si>
  <si>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</si>
  <si>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</si>
  <si>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</si>
  <si>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</si>
  <si>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</si>
  <si>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</si>
  <si>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</si>
  <si>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</si>
  <si>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</si>
  <si>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</si>
  <si>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</si>
  <si>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</si>
  <si>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</si>
  <si>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</si>
  <si>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</si>
  <si>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</si>
  <si>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</si>
  <si>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</si>
  <si>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</si>
  <si>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</si>
  <si>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</si>
  <si>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</si>
  <si>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</si>
  <si>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</si>
  <si>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</si>
  <si>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</si>
  <si>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</si>
  <si>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</si>
  <si>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</si>
  <si>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</si>
  <si>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</si>
  <si>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</si>
  <si>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</si>
  <si>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</si>
  <si>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</si>
  <si>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</si>
  <si>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</si>
  <si>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</si>
  <si>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</si>
  <si>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</si>
  <si>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</si>
  <si>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</si>
  <si>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</si>
  <si>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</si>
  <si>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</si>
  <si>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</si>
  <si>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</si>
  <si>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</si>
  <si>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</si>
  <si>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</si>
  <si>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</si>
  <si>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</si>
  <si>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</si>
  <si>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</si>
  <si>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</si>
  <si>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</si>
  <si>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</si>
  <si>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</si>
  <si>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</si>
  <si>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</si>
  <si>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</si>
  <si>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</si>
  <si>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</si>
  <si>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</si>
  <si>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</si>
  <si>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</si>
  <si>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</si>
  <si>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</si>
  <si>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</si>
  <si>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</si>
  <si>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</si>
  <si>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</si>
  <si>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</si>
  <si>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</si>
  <si>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</si>
  <si>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</si>
  <si>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</si>
  <si>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</si>
  <si>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</si>
  <si>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</si>
  <si>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</si>
  <si>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</si>
  <si>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</si>
  <si>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</si>
  <si>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</si>
  <si>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</si>
  <si>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</si>
  <si>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</si>
  <si>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</si>
  <si>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</si>
  <si>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</si>
  <si>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</si>
  <si>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</si>
  <si>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</si>
  <si>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</si>
  <si>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</si>
  <si>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</si>
  <si>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</si>
  <si>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</si>
  <si>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</si>
  <si>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</si>
  <si>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</si>
  <si>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</si>
  <si>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</si>
  <si>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</si>
  <si>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</si>
  <si>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</si>
  <si>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</si>
  <si>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</si>
  <si>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</si>
  <si>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</si>
  <si>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</si>
  <si>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</si>
  <si>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</si>
  <si>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</si>
  <si>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</si>
  <si>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</si>
  <si>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</si>
  <si>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</si>
  <si>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</si>
  <si>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</si>
  <si>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</si>
  <si>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</si>
  <si>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</si>
  <si>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</si>
  <si>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</si>
  <si>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</si>
  <si>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</si>
  <si>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</si>
  <si>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</si>
  <si>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</si>
  <si>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</si>
  <si>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</si>
  <si>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</si>
  <si>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</si>
  <si>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</si>
  <si>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</si>
  <si>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</si>
  <si>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</si>
  <si>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</si>
  <si>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</si>
  <si>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</si>
  <si>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</si>
  <si>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</si>
  <si>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</si>
  <si>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</si>
  <si>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</si>
  <si>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</si>
  <si>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</si>
  <si>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</si>
  <si>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</si>
  <si>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</si>
  <si>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</si>
  <si>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</si>
  <si>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</si>
  <si>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</si>
  <si>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</si>
  <si>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</si>
  <si>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</si>
  <si>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</si>
  <si>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</si>
  <si>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</si>
  <si>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</si>
  <si>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</si>
  <si>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</si>
  <si>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</si>
  <si>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</si>
  <si>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</si>
  <si>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</si>
  <si>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</si>
  <si>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</si>
  <si>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</si>
  <si>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</si>
  <si>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</si>
  <si>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</si>
  <si>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</si>
  <si>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</si>
  <si>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</si>
  <si>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</si>
  <si>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</si>
  <si>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</si>
  <si>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</si>
  <si>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</si>
  <si>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</si>
  <si>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</si>
  <si>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</si>
  <si>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</si>
  <si>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</si>
  <si>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</si>
  <si>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</si>
  <si>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</si>
  <si>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</si>
  <si>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</si>
  <si>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</si>
  <si>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</si>
  <si>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</si>
  <si>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</si>
  <si>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</si>
  <si>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</si>
  <si>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</si>
  <si>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</si>
  <si>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</si>
  <si>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</si>
  <si>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</si>
  <si>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</si>
  <si>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</si>
  <si>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</si>
  <si>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</si>
  <si>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</si>
  <si>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</si>
  <si>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</si>
  <si>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</si>
  <si>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</si>
  <si>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</si>
  <si>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</si>
  <si>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</si>
  <si>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</si>
  <si>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</si>
  <si>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</si>
  <si>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</si>
  <si>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</si>
  <si>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</si>
  <si>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</si>
  <si>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</si>
  <si>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</si>
  <si>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</si>
  <si>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</si>
  <si>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</si>
  <si>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</si>
  <si>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</si>
  <si>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</si>
  <si>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</si>
  <si>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</si>
  <si>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</si>
  <si>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</si>
  <si>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</si>
  <si>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</si>
  <si>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</si>
  <si>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</si>
  <si>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</si>
  <si>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</si>
  <si>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</si>
  <si>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</si>
  <si>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</si>
  <si>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</si>
  <si>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</si>
  <si>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</si>
  <si>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</si>
  <si>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</si>
  <si>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</si>
  <si>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</si>
  <si>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</si>
  <si>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</si>
  <si>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</si>
  <si>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</si>
  <si>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</si>
  <si>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</si>
  <si>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</si>
  <si>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</si>
  <si>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</si>
  <si>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</si>
  <si>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</si>
  <si>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</si>
  <si>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</si>
  <si>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</si>
  <si>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</si>
  <si>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</si>
  <si>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</si>
  <si>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</si>
  <si>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</si>
  <si>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</si>
  <si>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</si>
  <si>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</si>
  <si>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</si>
  <si>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</si>
  <si>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</si>
  <si>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</si>
  <si>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</si>
  <si>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</si>
  <si>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</si>
  <si>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</si>
  <si>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</si>
  <si>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</si>
  <si>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</si>
  <si>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</si>
  <si>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</si>
  <si>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</si>
  <si>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</si>
  <si>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</si>
  <si>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</si>
  <si>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</si>
  <si>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</si>
  <si>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</si>
  <si>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</si>
  <si>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</si>
  <si>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</si>
  <si>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</si>
  <si>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</si>
  <si>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</si>
  <si>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</si>
  <si>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</si>
  <si>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</si>
  <si>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</si>
  <si>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</si>
  <si>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</si>
  <si>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</si>
  <si>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</si>
  <si>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</si>
  <si>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</si>
  <si>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</si>
  <si>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</si>
  <si>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</si>
  <si>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</si>
  <si>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</si>
  <si>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</si>
  <si>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</si>
  <si>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</si>
  <si>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</si>
  <si>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</si>
  <si>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</si>
  <si>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</si>
  <si>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</si>
  <si>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</si>
  <si>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</si>
  <si>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</si>
  <si>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</si>
  <si>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</si>
  <si>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</si>
  <si>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</si>
  <si>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</si>
  <si>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</si>
  <si>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</si>
  <si>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</si>
  <si>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</si>
  <si>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</si>
  <si>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</si>
  <si>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</si>
  <si>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</si>
  <si>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</si>
  <si>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</si>
  <si>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</si>
  <si>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</si>
  <si>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</si>
  <si>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</si>
  <si>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</si>
  <si>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</si>
  <si>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</si>
  <si>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</si>
  <si>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</si>
  <si>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</si>
  <si>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</si>
  <si>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</si>
  <si>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</si>
  <si>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</si>
  <si>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</si>
  <si>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</si>
  <si>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</si>
  <si>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</si>
  <si>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</si>
  <si>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</si>
  <si>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</si>
  <si>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</si>
  <si>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</si>
  <si>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</si>
  <si>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</si>
  <si>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</si>
  <si>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</si>
  <si>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</si>
  <si>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</si>
  <si>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</si>
  <si>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</si>
  <si>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</si>
  <si>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</si>
  <si>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</si>
  <si>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</si>
  <si>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</si>
  <si>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</si>
  <si>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</si>
  <si>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</si>
  <si>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</si>
  <si>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</si>
  <si>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</si>
  <si>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</si>
  <si>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</si>
  <si>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</si>
  <si>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</si>
  <si>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</si>
  <si>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</si>
  <si>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</si>
  <si>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</si>
  <si>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</si>
  <si>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</si>
  <si>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</si>
  <si>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</si>
  <si>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</si>
  <si>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</si>
  <si>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</si>
  <si>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</si>
  <si>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</si>
  <si>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</si>
  <si>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</si>
  <si>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</si>
  <si>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</si>
  <si>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</si>
  <si>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</si>
  <si>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</si>
  <si>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</si>
  <si>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</si>
  <si>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</si>
  <si>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</si>
  <si>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</si>
  <si>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</si>
  <si>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</si>
  <si>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</si>
  <si>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</si>
  <si>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</si>
  <si>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</si>
  <si>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</si>
  <si>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</si>
  <si>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</si>
  <si>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</si>
  <si>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</si>
  <si>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</si>
  <si>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</si>
  <si>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</si>
  <si>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</si>
  <si>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</si>
  <si>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</si>
  <si>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</si>
  <si>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</si>
  <si>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</si>
  <si>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</si>
  <si>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</si>
  <si>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</si>
  <si>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</si>
  <si>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</si>
  <si>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</si>
  <si>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</si>
  <si>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</si>
  <si>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</si>
  <si>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</si>
  <si>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</si>
  <si>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</si>
  <si>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</si>
  <si>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</si>
  <si>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</si>
  <si>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</si>
  <si>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</si>
  <si>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</si>
  <si>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</si>
  <si>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</si>
  <si>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</si>
  <si>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</si>
  <si>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</si>
  <si>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</si>
  <si>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</si>
  <si>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</si>
  <si>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</si>
  <si>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</si>
  <si>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</si>
  <si>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</si>
  <si>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</si>
  <si>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</si>
  <si>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</si>
  <si>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</si>
  <si>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</si>
  <si>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</si>
  <si>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</si>
  <si>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</si>
  <si>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</si>
  <si>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</si>
  <si>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</si>
  <si>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</si>
  <si>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</si>
  <si>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</si>
  <si>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</si>
  <si>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</si>
  <si>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</si>
  <si>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</si>
  <si>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</si>
  <si>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</si>
  <si>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</si>
  <si>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</si>
  <si>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</si>
  <si>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</si>
  <si>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</si>
  <si>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</si>
  <si>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</si>
  <si>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</si>
  <si>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</si>
  <si>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</si>
  <si>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</si>
  <si>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</si>
  <si>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</si>
  <si>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</si>
  <si>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</si>
  <si>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</si>
  <si>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</si>
  <si>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</si>
  <si>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</si>
  <si>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</si>
  <si>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</si>
  <si>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</si>
  <si>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</si>
  <si>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</si>
  <si>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</si>
  <si>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</si>
  <si>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</si>
  <si>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</si>
  <si>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</si>
  <si>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</si>
  <si>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</si>
  <si>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</si>
  <si>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</si>
  <si>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</si>
  <si>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</si>
  <si>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</si>
  <si>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</si>
  <si>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</si>
  <si>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</si>
  <si>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</si>
  <si>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</si>
  <si>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</si>
  <si>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</si>
  <si>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</si>
  <si>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</si>
  <si>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</si>
  <si>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</si>
  <si>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</si>
  <si>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</si>
  <si>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</si>
  <si>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</si>
  <si>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</si>
  <si>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</si>
  <si>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</si>
  <si>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</si>
  <si>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</si>
  <si>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</si>
  <si>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</si>
  <si>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</si>
  <si>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</si>
  <si>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</si>
  <si>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</si>
  <si>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</si>
  <si>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</si>
  <si>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</si>
  <si>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</si>
  <si>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</si>
  <si>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</si>
  <si>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</si>
  <si>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</si>
  <si>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</si>
  <si>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</si>
  <si>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</si>
  <si>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</si>
  <si>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</si>
  <si>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</si>
  <si>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</si>
  <si>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</si>
  <si>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</si>
  <si>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</si>
  <si>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</si>
  <si>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</si>
  <si>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</si>
  <si>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</si>
  <si>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</si>
  <si>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</si>
  <si>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</si>
  <si>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</si>
  <si>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</si>
  <si>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</si>
  <si>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</si>
  <si>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</si>
  <si>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</si>
  <si>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</si>
  <si>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</si>
  <si>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</si>
  <si>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</si>
  <si>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</si>
  <si>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</si>
  <si>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</si>
  <si>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</si>
  <si>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</si>
  <si>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</si>
  <si>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</si>
  <si>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</si>
  <si>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</si>
  <si>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</si>
  <si>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</si>
  <si>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</si>
  <si>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</si>
  <si>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</si>
  <si>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</si>
  <si>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</si>
  <si>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</si>
  <si>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</si>
  <si>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</si>
  <si>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</si>
  <si>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</si>
  <si>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</si>
  <si>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</si>
  <si>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</si>
  <si>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</si>
  <si>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</si>
  <si>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</si>
  <si>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</si>
  <si>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</si>
  <si>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</si>
  <si>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</si>
  <si>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</si>
  <si>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</si>
  <si>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</si>
  <si>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</si>
  <si>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</si>
  <si>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</si>
  <si>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</si>
  <si>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</si>
  <si>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</si>
  <si>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</si>
  <si>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</si>
  <si>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</si>
  <si>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</si>
  <si>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</si>
  <si>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</si>
  <si>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</si>
  <si>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</si>
  <si>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</si>
  <si>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</si>
  <si>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</si>
  <si>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</si>
  <si>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</si>
  <si>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</si>
  <si>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</si>
  <si>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</si>
  <si>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</si>
  <si>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</si>
  <si>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</si>
  <si>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</si>
  <si>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</si>
  <si>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</si>
  <si>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</si>
  <si>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</si>
  <si>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</si>
  <si>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</si>
  <si>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</si>
  <si>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</si>
  <si>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</si>
  <si>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</si>
  <si>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</si>
  <si>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</si>
  <si>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</si>
  <si>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</si>
  <si>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</si>
  <si>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</si>
  <si>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</si>
  <si>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</si>
  <si>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</si>
  <si>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</si>
  <si>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</si>
  <si>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</si>
  <si>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</si>
  <si>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</si>
  <si>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</si>
  <si>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</si>
  <si>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</si>
  <si>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</si>
  <si>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</si>
  <si>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</si>
  <si>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</si>
  <si>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</si>
  <si>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</si>
  <si>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</si>
  <si>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</si>
  <si>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</si>
  <si>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</si>
  <si>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</si>
  <si>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</si>
  <si>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</si>
  <si>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</si>
  <si>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</si>
  <si>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</si>
  <si>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</si>
  <si>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</si>
  <si>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</si>
  <si>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</si>
  <si>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</si>
  <si>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</si>
  <si>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</si>
  <si>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</si>
  <si>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</si>
  <si>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</si>
  <si>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</si>
  <si>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</si>
  <si>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</si>
  <si>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</si>
  <si>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</si>
  <si>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</si>
  <si>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</si>
  <si>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</si>
  <si>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</si>
  <si>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</si>
  <si>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</si>
  <si>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</si>
  <si>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</si>
  <si>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</si>
  <si>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</si>
  <si>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</si>
  <si>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</si>
  <si>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</si>
  <si>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</si>
  <si>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</si>
  <si>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</si>
  <si>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</si>
  <si>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</si>
  <si>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</si>
  <si>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</si>
  <si>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</si>
  <si>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</si>
  <si>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</si>
  <si>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</si>
  <si>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</si>
  <si>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</si>
  <si>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</si>
  <si>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</si>
  <si>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</si>
  <si>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</si>
  <si>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</si>
  <si>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</si>
  <si>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</si>
  <si>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</si>
  <si>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</si>
  <si>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</si>
  <si>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</si>
  <si>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</si>
  <si>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</si>
  <si>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</si>
  <si>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</si>
  <si>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</si>
  <si>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</si>
  <si>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</si>
  <si>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</si>
  <si>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</si>
  <si>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</si>
  <si>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</si>
  <si>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</si>
  <si>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</si>
  <si>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</si>
  <si>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</si>
  <si>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</si>
  <si>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</si>
  <si>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</si>
  <si>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</si>
  <si>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</si>
  <si>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</si>
  <si>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</si>
  <si>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</si>
  <si>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</si>
  <si>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</si>
  <si>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</si>
  <si>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</si>
  <si>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</si>
  <si>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</si>
  <si>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</si>
  <si>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</si>
  <si>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</si>
  <si>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</si>
  <si>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</si>
  <si>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</si>
  <si>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</si>
  <si>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</si>
  <si>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</si>
  <si>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</si>
  <si>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</si>
  <si>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</si>
  <si>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</si>
  <si>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</si>
  <si>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</si>
  <si>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</si>
  <si>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</si>
  <si>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</si>
  <si>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</si>
  <si>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</si>
  <si>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</si>
  <si>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</si>
  <si>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</si>
  <si>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</si>
  <si>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</si>
  <si>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</si>
  <si>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</si>
  <si>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</si>
  <si>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</si>
  <si>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</si>
  <si>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</si>
  <si>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</si>
  <si>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</si>
  <si>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</si>
  <si>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</si>
  <si>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</si>
  <si>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</si>
  <si>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</si>
  <si>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</si>
  <si>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</si>
  <si>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</si>
  <si>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</si>
  <si>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</si>
  <si>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</si>
  <si>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</si>
  <si>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</si>
  <si>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</si>
  <si>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</si>
  <si>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</si>
  <si>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</si>
  <si>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</si>
  <si>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</si>
  <si>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</si>
  <si>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</si>
  <si>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</si>
  <si>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</si>
  <si>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</si>
  <si>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</si>
  <si>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</si>
  <si>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</si>
  <si>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</si>
  <si>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</si>
  <si>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</si>
  <si>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</si>
  <si>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</si>
  <si>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</si>
  <si>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</si>
  <si>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</si>
  <si>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</si>
  <si>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</si>
  <si>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</si>
  <si>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</si>
  <si>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</si>
  <si>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</si>
  <si>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</si>
  <si>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</si>
  <si>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</si>
  <si>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</si>
  <si>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</si>
  <si>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</si>
  <si>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</si>
  <si>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</si>
  <si>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</si>
  <si>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</si>
  <si>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</si>
  <si>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</si>
  <si>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</si>
  <si>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</si>
  <si>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</si>
  <si>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</si>
  <si>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</si>
  <si>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</si>
  <si>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</si>
  <si>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</si>
  <si>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</si>
  <si>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</si>
  <si>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</si>
  <si>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</si>
  <si>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</si>
  <si>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</si>
  <si>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</si>
  <si>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</si>
  <si>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</si>
  <si>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</si>
  <si>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</si>
  <si>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</si>
  <si>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</si>
  <si>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</si>
  <si>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</si>
  <si>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</si>
  <si>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</si>
  <si>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</si>
  <si>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</si>
  <si>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</si>
  <si>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</si>
  <si>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</si>
  <si>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</si>
  <si>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</si>
  <si>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</si>
  <si>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</si>
  <si>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</si>
  <si>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</si>
  <si>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</si>
  <si>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</si>
  <si>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</si>
  <si>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</si>
  <si>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</si>
  <si>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</si>
  <si>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</si>
  <si>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</si>
  <si>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</si>
  <si>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</si>
  <si>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</si>
  <si>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</si>
  <si>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</si>
  <si>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</si>
  <si>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</si>
  <si>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</si>
  <si>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</si>
  <si>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</si>
  <si>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</si>
  <si>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</si>
  <si>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</si>
  <si>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</si>
  <si>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</si>
  <si>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</si>
  <si>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</si>
  <si>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</si>
  <si>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</si>
  <si>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</si>
  <si>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</si>
  <si>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</si>
  <si>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</si>
  <si>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</si>
  <si>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</si>
  <si>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</si>
  <si>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</si>
  <si>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</si>
  <si>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</si>
  <si>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</si>
  <si>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</si>
  <si>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</si>
  <si>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</si>
  <si>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</si>
  <si>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</si>
  <si>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</si>
  <si>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</si>
  <si>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</si>
  <si>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</si>
  <si>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</si>
  <si>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</si>
  <si>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</si>
  <si>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</si>
  <si>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</si>
  <si>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</si>
  <si>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</si>
  <si>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</si>
  <si>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</si>
  <si>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</si>
  <si>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</si>
  <si>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</si>
  <si>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</si>
  <si>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</si>
  <si>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</si>
  <si>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</si>
  <si>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</si>
  <si>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</si>
  <si>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</si>
  <si>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</si>
  <si>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</si>
  <si>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</si>
  <si>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</si>
  <si>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</si>
  <si>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</si>
  <si>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</si>
  <si>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</si>
  <si>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</si>
  <si>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</si>
  <si>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</si>
  <si>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</si>
  <si>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</si>
  <si>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</si>
  <si>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</si>
  <si>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</si>
  <si>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</si>
  <si>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</si>
  <si>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</si>
  <si>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</si>
  <si>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</si>
  <si>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</si>
  <si>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</si>
  <si>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</si>
  <si>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</si>
  <si>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</si>
  <si>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</si>
  <si>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</si>
  <si>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</si>
  <si>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</si>
  <si>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</si>
  <si>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</si>
  <si>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</si>
  <si>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</si>
  <si>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</si>
  <si>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</si>
  <si>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</si>
  <si>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</si>
  <si>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</si>
  <si>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</si>
  <si>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</si>
  <si>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</si>
  <si>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</si>
  <si>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</si>
  <si>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</si>
  <si>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</si>
  <si>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</si>
  <si>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</si>
  <si>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</si>
  <si>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</si>
  <si>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</si>
  <si>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</si>
  <si>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</si>
  <si>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</si>
  <si>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</si>
  <si>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</si>
  <si>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</si>
  <si>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</si>
  <si>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</si>
  <si>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</si>
  <si>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</si>
  <si>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</si>
  <si>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</si>
  <si>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</si>
  <si>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</si>
  <si>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</si>
  <si>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</si>
  <si>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</si>
  <si>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</si>
  <si>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</si>
  <si>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</si>
  <si>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</si>
  <si>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</si>
  <si>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</si>
  <si>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</si>
  <si>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</si>
  <si>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</si>
  <si>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</si>
  <si>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</si>
  <si>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</si>
  <si>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</si>
  <si>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</si>
  <si>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</si>
  <si>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</si>
  <si>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</si>
  <si>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</si>
  <si>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</si>
  <si>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</si>
  <si>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</si>
  <si>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</si>
  <si>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</si>
  <si>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</si>
  <si>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</si>
  <si>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</si>
  <si>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</si>
  <si>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</si>
  <si>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</si>
  <si>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</si>
  <si>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</si>
  <si>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</si>
  <si>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</si>
  <si>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</si>
  <si>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</si>
  <si>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</si>
  <si>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</si>
  <si>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</si>
  <si>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</si>
  <si>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</si>
  <si>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</si>
  <si>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</si>
  <si>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</si>
  <si>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</si>
  <si>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</si>
  <si>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</si>
  <si>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</si>
  <si>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</si>
  <si>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</si>
  <si>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</si>
  <si>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</si>
  <si>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</si>
  <si>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</si>
  <si>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</si>
  <si>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</si>
  <si>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</si>
  <si>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</si>
  <si>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</si>
  <si>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</si>
  <si>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</si>
  <si>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</si>
  <si>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</si>
  <si>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</si>
  <si>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</si>
  <si>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</si>
  <si>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</si>
  <si>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</si>
  <si>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</si>
  <si>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</si>
  <si>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</si>
  <si>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</si>
  <si>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</si>
  <si>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</si>
  <si>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</si>
  <si>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</si>
  <si>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</si>
  <si>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</si>
  <si>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</si>
  <si>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</si>
  <si>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</si>
  <si>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</si>
  <si>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</si>
  <si>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</si>
  <si>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</si>
  <si>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</si>
  <si>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</si>
  <si>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</si>
  <si>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</si>
  <si>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</si>
  <si>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</si>
  <si>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</si>
  <si>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</si>
  <si>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</si>
  <si>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</si>
  <si>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</si>
  <si>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</si>
  <si>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</si>
  <si>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</si>
  <si>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</si>
  <si>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</si>
  <si>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</si>
  <si>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</si>
  <si>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</si>
  <si>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</si>
  <si>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</si>
  <si>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</si>
  <si>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</si>
  <si>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</si>
  <si>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</si>
  <si>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</si>
  <si>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</si>
  <si>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</si>
  <si>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</si>
  <si>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</si>
  <si>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</si>
  <si>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</si>
  <si>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</si>
  <si>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</si>
  <si>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</si>
  <si>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</si>
  <si>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</si>
  <si>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</si>
  <si>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</si>
  <si>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</si>
  <si>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</si>
  <si>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</si>
  <si>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</si>
  <si>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</si>
  <si>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</si>
  <si>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</si>
  <si>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</si>
  <si>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</si>
  <si>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</si>
  <si>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</si>
  <si>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</si>
  <si>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</si>
  <si>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</si>
  <si>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</si>
  <si>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</si>
  <si>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</si>
  <si>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</si>
  <si>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</si>
  <si>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</si>
  <si>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</si>
  <si>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</si>
  <si>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</si>
  <si>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</si>
  <si>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</si>
  <si>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</si>
  <si>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</si>
  <si>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</si>
  <si>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</si>
  <si>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</si>
  <si>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</si>
  <si>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</si>
  <si>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</si>
  <si>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</si>
  <si>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</si>
  <si>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</si>
  <si>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</si>
  <si>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</si>
  <si>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</si>
  <si>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</si>
  <si>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</si>
  <si>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</si>
  <si>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</si>
  <si>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</si>
  <si>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</si>
  <si>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</si>
  <si>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</si>
  <si>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</si>
  <si>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</si>
  <si>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</si>
  <si>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</si>
  <si>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</si>
  <si>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</si>
  <si>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</si>
  <si>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</si>
  <si>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</si>
  <si>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</si>
  <si>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</si>
  <si>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</si>
  <si>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</si>
  <si>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</si>
  <si>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</si>
  <si>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</si>
  <si>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</si>
  <si>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</si>
  <si>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</si>
  <si>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</si>
  <si>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</si>
  <si>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</si>
  <si>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</si>
  <si>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</si>
  <si>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</si>
  <si>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</si>
  <si>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</si>
  <si>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</si>
  <si>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</si>
  <si>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</si>
  <si>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</si>
  <si>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</si>
  <si>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</si>
  <si>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</si>
  <si>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</si>
  <si>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</si>
  <si>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</si>
  <si>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</si>
  <si>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</si>
  <si>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</si>
  <si>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</si>
  <si>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</si>
  <si>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</si>
  <si>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</si>
  <si>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</si>
  <si>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</si>
  <si>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</si>
  <si>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</si>
  <si>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</si>
  <si>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</si>
  <si>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</si>
  <si>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</si>
  <si>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</si>
  <si>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</si>
  <si>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</si>
  <si>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</si>
  <si>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</si>
  <si>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</si>
  <si>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</si>
  <si>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</si>
  <si>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</si>
  <si>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</si>
  <si>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</si>
  <si>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</si>
  <si>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</si>
  <si>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</si>
  <si>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</si>
  <si>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</si>
  <si>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</si>
  <si>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</si>
  <si>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</si>
  <si>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</si>
  <si>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</si>
  <si>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</si>
  <si>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</si>
  <si>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</si>
  <si>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</si>
  <si>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</si>
  <si>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</si>
  <si>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</si>
  <si>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</si>
  <si>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</si>
  <si>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</si>
  <si>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</si>
  <si>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</si>
  <si>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</si>
  <si>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</si>
  <si>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</si>
  <si>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</si>
  <si>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</si>
  <si>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</si>
  <si>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</si>
  <si>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</si>
  <si>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</si>
  <si>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</si>
  <si>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</si>
  <si>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</si>
  <si>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</si>
  <si>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</si>
  <si>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</si>
  <si>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</si>
  <si>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</si>
  <si>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</si>
  <si>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</si>
  <si>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</si>
  <si>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</si>
  <si>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</si>
  <si>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</si>
  <si>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</si>
  <si>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</si>
  <si>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</si>
  <si>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</si>
  <si>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</si>
  <si>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</si>
  <si>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</si>
  <si>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</si>
  <si>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</si>
  <si>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</si>
  <si>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</si>
  <si>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</si>
  <si>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</si>
  <si>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</si>
  <si>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</si>
  <si>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</si>
  <si>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</si>
  <si>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</si>
  <si>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</si>
  <si>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</si>
  <si>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</si>
  <si>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</si>
  <si>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</si>
  <si>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</si>
  <si>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</si>
  <si>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</si>
  <si>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</si>
  <si>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</si>
  <si>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</si>
  <si>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</si>
  <si>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</si>
  <si>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</si>
  <si>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</si>
  <si>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</si>
  <si>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</si>
  <si>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</si>
  <si>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</si>
  <si>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</si>
  <si>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</si>
  <si>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</si>
  <si>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</si>
  <si>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</si>
  <si>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</si>
  <si>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</si>
  <si>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</si>
  <si>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</si>
  <si>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</si>
  <si>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</si>
  <si>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</si>
  <si>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</si>
  <si>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</si>
  <si>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</si>
  <si>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</si>
  <si>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</si>
  <si>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</si>
  <si>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</si>
  <si>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</si>
  <si>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</si>
  <si>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</si>
  <si>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</si>
  <si>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</si>
  <si>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</si>
  <si>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</si>
  <si>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</si>
  <si>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</si>
  <si>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</si>
  <si>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</si>
  <si>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</si>
  <si>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</si>
  <si>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</si>
  <si>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</si>
  <si>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</si>
  <si>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</si>
  <si>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</si>
  <si>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</si>
  <si>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</si>
  <si>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</si>
  <si>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</si>
  <si>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</si>
  <si>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</si>
  <si>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</si>
  <si>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</si>
  <si>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</si>
  <si>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</si>
  <si>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</si>
  <si>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</si>
  <si>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</si>
  <si>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</si>
  <si>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</si>
  <si>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</si>
  <si>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</si>
  <si>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</si>
  <si>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</si>
  <si>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</si>
  <si>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</si>
  <si>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</si>
  <si>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</si>
  <si>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</si>
  <si>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</si>
  <si>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</si>
  <si>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</si>
  <si>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</si>
  <si>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</si>
  <si>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</si>
  <si>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</si>
  <si>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</si>
  <si>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</si>
  <si>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</si>
  <si>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</si>
  <si>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</si>
  <si>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</si>
  <si>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</si>
  <si>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</si>
  <si>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</si>
  <si>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</si>
  <si>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</si>
  <si>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</si>
  <si>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</si>
  <si>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</si>
  <si>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</si>
  <si>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</si>
  <si>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</si>
  <si>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</si>
  <si>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</si>
  <si>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</si>
  <si>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</si>
  <si>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</si>
  <si>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</si>
  <si>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</si>
  <si>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</si>
  <si>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</si>
  <si>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</si>
  <si>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</si>
  <si>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</si>
  <si>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</si>
  <si>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</si>
  <si>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</si>
  <si>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</si>
  <si>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</si>
  <si>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</si>
  <si>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</si>
  <si>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</si>
  <si>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</si>
  <si>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</si>
  <si>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</si>
  <si>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</si>
  <si>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</si>
  <si>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</si>
  <si>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</si>
  <si>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</si>
  <si>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</si>
  <si>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</si>
  <si>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</si>
  <si>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</si>
  <si>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</si>
  <si>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</si>
  <si>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</si>
  <si>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</si>
  <si>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</si>
  <si>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</si>
  <si>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</si>
  <si>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</si>
  <si>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</si>
  <si>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</si>
  <si>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</si>
  <si>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</si>
  <si>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</si>
  <si>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</si>
  <si>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</si>
  <si>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</si>
  <si>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</si>
  <si>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</si>
  <si>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</si>
  <si>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</si>
  <si>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</si>
  <si>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</si>
  <si>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</si>
  <si>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</si>
  <si>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</si>
  <si>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</si>
  <si>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</si>
  <si>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</si>
  <si>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</si>
  <si>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</si>
  <si>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</si>
  <si>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</si>
  <si>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</si>
  <si>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</si>
  <si>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</si>
  <si>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</si>
  <si>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</si>
  <si>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</si>
  <si>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</si>
  <si>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</si>
  <si>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</si>
  <si>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</si>
  <si>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</si>
  <si>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</si>
  <si>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</si>
  <si>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</si>
  <si>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</si>
  <si>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</si>
  <si>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</si>
  <si>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</si>
  <si>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</si>
  <si>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</si>
  <si>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</si>
  <si>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</si>
  <si>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</si>
  <si>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</si>
  <si>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</si>
  <si>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</si>
  <si>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</si>
  <si>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</si>
  <si>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</si>
  <si>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</si>
  <si>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</si>
  <si>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</si>
  <si>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</si>
  <si>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</si>
  <si>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</si>
  <si>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</si>
  <si>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</si>
  <si>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</si>
  <si>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</si>
  <si>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</si>
  <si>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</si>
  <si>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</si>
  <si>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</si>
  <si>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</si>
  <si>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</si>
  <si>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</si>
  <si>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</si>
  <si>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</si>
  <si>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</si>
  <si>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</si>
  <si>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</si>
  <si>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</si>
  <si>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</si>
  <si>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</si>
  <si>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</si>
  <si>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</si>
  <si>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</si>
  <si>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</si>
  <si>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</si>
  <si>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</si>
  <si>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</si>
  <si>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</si>
  <si>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</si>
  <si>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</si>
  <si>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</si>
  <si>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</si>
  <si>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</si>
  <si>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</si>
  <si>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</si>
  <si>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</si>
  <si>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</si>
  <si>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</si>
  <si>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</si>
  <si>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</si>
  <si>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</si>
  <si>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</si>
  <si>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</si>
  <si>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</si>
  <si>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</si>
  <si>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</si>
  <si>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</si>
  <si>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</si>
  <si>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</si>
  <si>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</si>
  <si>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</si>
  <si>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</si>
  <si>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</si>
  <si>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</si>
  <si>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</si>
  <si>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</si>
  <si>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</si>
  <si>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</si>
  <si>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</si>
  <si>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</si>
  <si>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</si>
  <si>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</si>
  <si>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</si>
  <si>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</si>
  <si>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</si>
  <si>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</si>
  <si>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</si>
  <si>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</si>
  <si>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</si>
  <si>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</si>
  <si>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</si>
  <si>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</si>
  <si>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</si>
  <si>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</si>
  <si>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</si>
  <si>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</si>
  <si>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</si>
  <si>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</si>
  <si>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</si>
  <si>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</si>
  <si>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</si>
  <si>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</si>
  <si>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</si>
  <si>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</si>
  <si>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</si>
  <si>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</si>
  <si>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</si>
  <si>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</si>
  <si>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</si>
  <si>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</si>
  <si>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</si>
  <si>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</si>
  <si>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</si>
  <si>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</si>
  <si>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</si>
  <si>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</si>
  <si>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</si>
  <si>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</si>
  <si>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</si>
  <si>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</si>
  <si>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</si>
  <si>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</si>
  <si>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</si>
  <si>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</si>
  <si>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</si>
  <si>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</si>
  <si>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</si>
  <si>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</si>
  <si>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</si>
  <si>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</si>
  <si>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</si>
  <si>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</si>
  <si>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</si>
  <si>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</si>
  <si>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</si>
  <si>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</si>
  <si>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</si>
  <si>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</si>
  <si>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</si>
  <si>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</si>
  <si>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</si>
  <si>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</si>
  <si>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</si>
  <si>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</si>
  <si>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</si>
  <si>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</si>
  <si>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</si>
  <si>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</si>
  <si>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</si>
  <si>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</si>
  <si>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</si>
  <si>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</si>
  <si>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</si>
  <si>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</si>
  <si>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</si>
  <si>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</si>
  <si>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</si>
  <si>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</si>
  <si>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</si>
  <si>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</si>
  <si>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</si>
  <si>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</si>
  <si>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</si>
  <si>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</si>
  <si>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</si>
  <si>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</si>
  <si>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</si>
  <si>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</si>
  <si>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</si>
  <si>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</si>
  <si>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</si>
  <si>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</si>
  <si>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</si>
  <si>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</si>
  <si>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</si>
  <si>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</si>
  <si>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</si>
  <si>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</si>
  <si>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</si>
  <si>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</si>
  <si>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</si>
  <si>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</si>
  <si>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</si>
  <si>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</si>
  <si>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</si>
  <si>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</si>
  <si>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</si>
  <si>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</si>
  <si>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</si>
  <si>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</si>
  <si>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</si>
  <si>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</si>
  <si>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</si>
  <si>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</si>
  <si>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</si>
  <si>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</si>
  <si>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</si>
  <si>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</si>
  <si>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</si>
  <si>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</si>
  <si>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</si>
  <si>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</si>
  <si>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</si>
  <si>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</si>
  <si>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</si>
  <si>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</si>
  <si>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</si>
  <si>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</si>
  <si>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</si>
  <si>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</si>
  <si>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</si>
  <si>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</si>
  <si>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</si>
  <si>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</si>
  <si>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</si>
  <si>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</si>
  <si>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</si>
  <si>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</si>
  <si>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</si>
  <si>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</si>
  <si>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</si>
  <si>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</si>
  <si>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</si>
  <si>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</si>
  <si>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</si>
  <si>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</si>
  <si>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</si>
  <si>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</si>
  <si>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</si>
  <si>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</si>
  <si>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</si>
  <si>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</si>
  <si>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</si>
  <si>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</si>
  <si>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</si>
  <si>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</si>
  <si>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</si>
  <si>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</si>
  <si>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</si>
  <si>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</si>
  <si>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</si>
  <si>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</si>
  <si>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</si>
  <si>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</si>
  <si>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</si>
  <si>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</si>
  <si>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</si>
  <si>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</si>
  <si>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</si>
  <si>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</si>
  <si>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</si>
  <si>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</si>
  <si>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</si>
  <si>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</si>
  <si>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</si>
  <si>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</si>
  <si>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</si>
  <si>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</si>
  <si>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</si>
  <si>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</si>
  <si>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</si>
  <si>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</si>
  <si>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</si>
  <si>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</si>
  <si>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</si>
  <si>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</si>
  <si>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</si>
  <si>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</si>
  <si>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</si>
  <si>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</si>
  <si>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</si>
  <si>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</si>
  <si>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</si>
  <si>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</si>
  <si>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</si>
  <si>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</si>
  <si>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</si>
  <si>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</si>
  <si>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</si>
  <si>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</si>
  <si>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</si>
  <si>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</si>
  <si>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</si>
  <si>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</si>
  <si>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</si>
  <si>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</si>
  <si>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</si>
  <si>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</si>
  <si>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</si>
  <si>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</si>
  <si>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</si>
  <si>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</si>
  <si>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</si>
  <si>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</si>
  <si>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</si>
  <si>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</si>
  <si>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</si>
  <si>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</si>
  <si>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</si>
  <si>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</si>
  <si>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</si>
  <si>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</si>
  <si>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</si>
  <si>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</si>
  <si>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</si>
  <si>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</si>
  <si>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</si>
  <si>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</si>
  <si>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</si>
  <si>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</si>
  <si>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</si>
  <si>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</si>
  <si>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</si>
  <si>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</si>
  <si>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</si>
  <si>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</si>
  <si>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</si>
  <si>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</si>
  <si>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</si>
  <si>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</si>
  <si>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</si>
  <si>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</si>
  <si>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</si>
  <si>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</si>
  <si>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</si>
  <si>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</si>
  <si>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</si>
  <si>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</si>
  <si>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</si>
  <si>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</si>
  <si>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</si>
  <si>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</si>
  <si>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</si>
  <si>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</si>
  <si>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</si>
  <si>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</si>
  <si>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</si>
  <si>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</si>
  <si>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</si>
  <si>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</si>
  <si>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</si>
  <si>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</si>
  <si>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</si>
  <si>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</si>
  <si>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</si>
  <si>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</si>
  <si>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</si>
  <si>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</si>
  <si>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</si>
  <si>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</si>
  <si>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</si>
  <si>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</si>
  <si>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</si>
  <si>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</si>
  <si>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</si>
  <si>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</si>
  <si>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</si>
  <si>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</si>
  <si>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</si>
  <si>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</si>
  <si>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</si>
  <si>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</si>
  <si>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</si>
  <si>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</si>
  <si>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</si>
  <si>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</si>
  <si>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</si>
  <si>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</si>
  <si>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</si>
  <si>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</si>
  <si>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</si>
  <si>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</si>
  <si>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</si>
  <si>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</si>
  <si>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</si>
  <si>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</si>
  <si>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</si>
  <si>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</si>
  <si>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</si>
  <si>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</si>
  <si>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</si>
  <si>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</si>
  <si>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</si>
  <si>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</si>
  <si>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</si>
  <si>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</si>
  <si>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</si>
  <si>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</si>
  <si>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</si>
  <si>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</si>
  <si>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</si>
  <si>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</si>
  <si>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</si>
  <si>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</si>
  <si>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</si>
  <si>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</si>
  <si>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</si>
  <si>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</si>
  <si>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</si>
  <si>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</si>
  <si>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</si>
  <si>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</si>
  <si>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</si>
  <si>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</si>
  <si>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</si>
  <si>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</si>
  <si>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</si>
  <si>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</si>
  <si>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</si>
  <si>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</si>
  <si>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</si>
  <si>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</si>
  <si>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</si>
  <si>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</si>
  <si>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</si>
  <si>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</si>
  <si>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</si>
  <si>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</si>
  <si>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</si>
  <si>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</si>
  <si>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</si>
  <si>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</si>
  <si>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</si>
  <si>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</si>
  <si>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</si>
  <si>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</si>
  <si>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</si>
  <si>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</si>
  <si>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</si>
  <si>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</si>
  <si>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</si>
  <si>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</si>
  <si>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</si>
  <si>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</si>
  <si>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</si>
  <si>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</si>
  <si>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</si>
  <si>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</si>
  <si>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</si>
  <si>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</si>
  <si>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</si>
  <si>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</si>
  <si>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</si>
  <si>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</si>
  <si>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</si>
  <si>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</si>
  <si>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</si>
  <si>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</si>
  <si>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</si>
  <si>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</si>
  <si>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</si>
  <si>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</si>
  <si>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</si>
  <si>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</si>
  <si>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</si>
  <si>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</si>
  <si>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</si>
  <si>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</si>
  <si>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</si>
  <si>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</si>
  <si>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</si>
  <si>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</si>
  <si>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</si>
  <si>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</si>
  <si>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</si>
  <si>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</si>
  <si>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</si>
  <si>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</si>
  <si>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</si>
  <si>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</si>
  <si>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</si>
  <si>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</si>
  <si>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</si>
  <si>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</si>
  <si>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</si>
  <si>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</si>
  <si>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</si>
  <si>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</si>
  <si>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</si>
  <si>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</si>
  <si>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</si>
  <si>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</si>
  <si>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</si>
  <si>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</si>
  <si>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</si>
  <si>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</si>
  <si>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</si>
  <si>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</si>
  <si>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</si>
  <si>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</si>
  <si>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</si>
  <si>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</si>
  <si>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</si>
  <si>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</si>
  <si>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</si>
  <si>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</si>
  <si>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</si>
  <si>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</si>
  <si>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</si>
  <si>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</si>
  <si>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</si>
  <si>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</si>
  <si>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</si>
  <si>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</si>
  <si>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</si>
  <si>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</si>
  <si>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</si>
  <si>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</si>
  <si>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</si>
  <si>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</si>
  <si>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</si>
  <si>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</si>
  <si>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</si>
  <si>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</si>
  <si>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</si>
  <si>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</si>
  <si>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</si>
  <si>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</si>
  <si>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</si>
  <si>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</si>
  <si>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</si>
  <si>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</si>
  <si>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</si>
  <si>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</si>
  <si>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</si>
  <si>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</si>
  <si>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</si>
  <si>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</si>
  <si>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</si>
  <si>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</si>
  <si>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</si>
  <si>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</si>
  <si>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</si>
  <si>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</si>
  <si>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</si>
  <si>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</si>
  <si>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</si>
  <si>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</si>
  <si>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</si>
  <si>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</si>
  <si>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</si>
  <si>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</si>
  <si>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</si>
  <si>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</si>
  <si>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</si>
  <si>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</si>
  <si>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</si>
  <si>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</si>
  <si>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</si>
  <si>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</si>
  <si>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</si>
  <si>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</si>
  <si>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</si>
  <si>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</si>
  <si>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</si>
  <si>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</si>
  <si>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</si>
  <si>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</si>
  <si>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</si>
  <si>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</si>
  <si>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</si>
  <si>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</si>
  <si>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</si>
  <si>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</si>
  <si>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</si>
  <si>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</si>
  <si>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</si>
  <si>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</si>
  <si>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</si>
  <si>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</si>
  <si>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</si>
  <si>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</si>
  <si>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</si>
  <si>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</si>
  <si>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</si>
  <si>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</si>
  <si>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</si>
  <si>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</si>
  <si>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</si>
  <si>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</si>
  <si>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</si>
  <si>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</si>
  <si>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</si>
  <si>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</si>
  <si>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</si>
  <si>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</si>
  <si>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</si>
  <si>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</si>
  <si>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</si>
  <si>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</si>
  <si>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</si>
  <si>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</si>
  <si>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</si>
  <si>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</si>
  <si>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</si>
  <si>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</si>
  <si>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</si>
  <si>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</si>
  <si>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</si>
  <si>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</si>
  <si>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</si>
  <si>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</si>
  <si>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</si>
  <si>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</si>
  <si>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</si>
  <si>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</si>
  <si>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</si>
  <si>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</si>
  <si>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</si>
  <si>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</si>
  <si>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</si>
  <si>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</si>
  <si>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</si>
  <si>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</si>
  <si>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</si>
  <si>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</si>
  <si>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</si>
  <si>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</si>
  <si>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</si>
  <si>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</si>
  <si>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</si>
  <si>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</si>
  <si>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</si>
  <si>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</si>
  <si>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</si>
  <si>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</si>
  <si>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</si>
  <si>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</si>
  <si>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</si>
  <si>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</si>
  <si>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</si>
  <si>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</si>
  <si>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</si>
  <si>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</si>
  <si>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</si>
  <si>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</si>
  <si>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</si>
  <si>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</si>
  <si>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</si>
  <si>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</si>
  <si>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</si>
  <si>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</si>
  <si>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</si>
  <si>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</si>
  <si>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</si>
  <si>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</si>
  <si>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</si>
  <si>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</si>
  <si>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</si>
  <si>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</si>
  <si>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</si>
  <si>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</si>
  <si>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</si>
  <si>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</si>
  <si>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</si>
  <si>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</si>
  <si>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</si>
  <si>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</si>
  <si>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</si>
  <si>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</si>
  <si>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</si>
  <si>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</si>
  <si>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</si>
  <si>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</si>
  <si>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</si>
  <si>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</si>
  <si>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</si>
  <si>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</si>
  <si>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</si>
  <si>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</si>
  <si>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</si>
  <si>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</si>
  <si>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</si>
  <si>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</si>
  <si>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</si>
  <si>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</si>
  <si>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</si>
  <si>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</si>
  <si>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</si>
  <si>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</si>
  <si>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</si>
  <si>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</si>
  <si>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</si>
  <si>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</si>
  <si>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</si>
  <si>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</si>
  <si>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</si>
  <si>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</si>
  <si>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</si>
  <si>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</si>
  <si>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</si>
  <si>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</si>
  <si>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</si>
  <si>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</si>
  <si>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</si>
  <si>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</si>
  <si>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</si>
  <si>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</si>
  <si>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</si>
  <si>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</si>
  <si>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</si>
  <si>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</si>
  <si>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</si>
  <si>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</si>
  <si>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</si>
  <si>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</si>
  <si>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</si>
  <si>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</si>
  <si>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</si>
  <si>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</si>
  <si>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</si>
  <si>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</si>
  <si>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</si>
  <si>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</si>
  <si>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</si>
  <si>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</si>
  <si>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</si>
  <si>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</si>
  <si>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</si>
  <si>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</si>
  <si>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</si>
  <si>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</si>
  <si>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</si>
  <si>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</si>
  <si>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</si>
  <si>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</si>
  <si>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</si>
  <si>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</si>
  <si>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</si>
  <si>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</si>
  <si>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</si>
  <si>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</si>
  <si>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</si>
  <si>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</si>
  <si>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</si>
  <si>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</si>
  <si>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</si>
  <si>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</si>
  <si>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</si>
  <si>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</si>
  <si>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</si>
  <si>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</si>
  <si>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</si>
  <si>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</si>
  <si>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</si>
  <si>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</si>
  <si>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</si>
  <si>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</si>
  <si>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</si>
  <si>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</si>
  <si>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</si>
  <si>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</si>
  <si>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</si>
  <si>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</si>
  <si>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</si>
  <si>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</si>
  <si>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</si>
  <si>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</si>
  <si>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</si>
  <si>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</si>
  <si>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</si>
  <si>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</si>
  <si>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</si>
  <si>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</si>
  <si>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</si>
  <si>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</si>
  <si>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</si>
  <si>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</si>
  <si>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</si>
  <si>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</si>
  <si>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</si>
  <si>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</si>
  <si>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</si>
  <si>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</si>
  <si>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</si>
  <si>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</si>
  <si>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</si>
  <si>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</si>
  <si>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</si>
  <si>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</si>
  <si>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</si>
  <si>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</si>
  <si>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</si>
  <si>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</si>
  <si>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</si>
  <si>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</si>
  <si>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</si>
  <si>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</si>
  <si>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</si>
  <si>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</si>
  <si>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</si>
  <si>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</si>
  <si>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</si>
  <si>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</si>
  <si>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</si>
  <si>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</si>
  <si>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</si>
  <si>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</si>
  <si>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</si>
  <si>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</si>
  <si>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</si>
  <si>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</si>
  <si>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</si>
  <si>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</si>
  <si>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</si>
  <si>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</si>
  <si>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</si>
  <si>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</si>
  <si>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</si>
  <si>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</si>
  <si>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</si>
  <si>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</si>
  <si>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</si>
  <si>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</si>
  <si>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</si>
  <si>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</si>
  <si>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</si>
  <si>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</si>
  <si>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</si>
  <si>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</si>
  <si>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</si>
  <si>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</si>
  <si>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</si>
  <si>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</si>
  <si>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</si>
  <si>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</si>
  <si>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</si>
  <si>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</si>
  <si>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</si>
  <si>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</si>
  <si>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</si>
  <si>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</si>
  <si>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</si>
  <si>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</si>
  <si>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</si>
  <si>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</si>
  <si>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</si>
  <si>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</si>
  <si>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</si>
  <si>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</si>
  <si>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</si>
  <si>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</si>
  <si>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</si>
  <si>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</si>
  <si>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</si>
  <si>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</si>
  <si>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</si>
  <si>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</si>
  <si>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</si>
  <si>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</si>
  <si>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</si>
  <si>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</si>
  <si>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</si>
  <si>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</si>
  <si>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</si>
  <si>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</si>
  <si>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</si>
  <si>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</si>
  <si>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</si>
  <si>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</si>
  <si>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</si>
  <si>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</si>
  <si>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</si>
  <si>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</si>
  <si>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</si>
  <si>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</si>
  <si>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</si>
  <si>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</si>
  <si>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</si>
  <si>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</si>
  <si>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</si>
  <si>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</si>
  <si>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</si>
  <si>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</si>
  <si>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</si>
  <si>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</si>
  <si>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</si>
  <si>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</si>
  <si>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</si>
  <si>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</si>
  <si>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</si>
  <si>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</si>
  <si>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</si>
  <si>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</si>
  <si>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</si>
  <si>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</si>
  <si>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</si>
  <si>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</si>
  <si>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</si>
  <si>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</si>
  <si>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</si>
  <si>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</si>
  <si>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</si>
  <si>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</si>
  <si>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</si>
  <si>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</si>
  <si>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</si>
  <si>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</si>
  <si>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</si>
  <si>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</si>
  <si>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</si>
  <si>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</si>
  <si>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</si>
  <si>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</si>
  <si>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</si>
  <si>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</si>
  <si>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</si>
  <si>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</si>
  <si>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</si>
  <si>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</si>
  <si>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</si>
  <si>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</si>
  <si>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</si>
  <si>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</si>
  <si>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</si>
  <si>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</si>
  <si>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</si>
  <si>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</si>
  <si>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</si>
  <si>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</si>
  <si>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</si>
  <si>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</si>
  <si>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</si>
  <si>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</si>
  <si>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</si>
  <si>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</si>
  <si>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</si>
  <si>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</si>
  <si>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</si>
  <si>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</si>
  <si>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</si>
  <si>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</si>
  <si>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</si>
  <si>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</si>
  <si>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</si>
  <si>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</si>
  <si>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</si>
  <si>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</si>
  <si>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</si>
  <si>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</si>
  <si>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</si>
  <si>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</si>
  <si>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</si>
  <si>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</si>
  <si>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</si>
  <si>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</si>
  <si>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</si>
  <si>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</si>
  <si>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</si>
  <si>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</si>
  <si>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</si>
  <si>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</si>
  <si>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</si>
  <si>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</si>
  <si>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</si>
  <si>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</si>
  <si>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</si>
  <si>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</si>
  <si>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</si>
  <si>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</si>
  <si>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</si>
  <si>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</si>
  <si>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</si>
  <si>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</si>
  <si>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</si>
  <si>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</si>
  <si>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</si>
  <si>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</si>
  <si>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</si>
  <si>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</si>
  <si>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</si>
  <si>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</si>
  <si>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</si>
  <si>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</si>
  <si>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</si>
  <si>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</si>
  <si>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</si>
  <si>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</si>
  <si>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</si>
  <si>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</si>
  <si>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</si>
  <si>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</si>
  <si>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</si>
  <si>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</si>
  <si>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</si>
  <si>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</si>
  <si>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</si>
  <si>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</si>
  <si>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</si>
  <si>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</si>
  <si>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</si>
  <si>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</si>
  <si>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</si>
  <si>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</si>
  <si>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</si>
  <si>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</si>
  <si>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</si>
  <si>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</si>
  <si>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</si>
  <si>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</si>
  <si>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</si>
  <si>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</si>
  <si>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</si>
  <si>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</si>
  <si>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</si>
  <si>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</si>
  <si>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</si>
  <si>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</si>
  <si>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</si>
  <si>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</si>
  <si>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</si>
  <si>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</si>
  <si>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</si>
  <si>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</si>
  <si>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</si>
  <si>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</si>
  <si>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</si>
  <si>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</si>
  <si>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</si>
  <si>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</si>
  <si>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</si>
  <si>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</si>
  <si>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</si>
  <si>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</si>
  <si>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</si>
  <si>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</si>
  <si>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</si>
  <si>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</si>
  <si>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</si>
  <si>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</si>
  <si>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</si>
  <si>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</si>
  <si>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</si>
  <si>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</si>
  <si>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</si>
  <si>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</si>
  <si>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</si>
  <si>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</si>
  <si>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</si>
  <si>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</si>
  <si>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</si>
  <si>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</si>
  <si>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</si>
  <si>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</si>
  <si>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</si>
  <si>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</si>
  <si>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</si>
  <si>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</si>
  <si>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</si>
  <si>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</si>
  <si>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</si>
  <si>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</si>
  <si>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</si>
  <si>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</si>
  <si>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</si>
  <si>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</si>
  <si>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</si>
  <si>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</si>
  <si>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</si>
  <si>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</si>
  <si>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</si>
  <si>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</si>
  <si>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</si>
  <si>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</si>
  <si>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</si>
  <si>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</si>
  <si>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</si>
  <si>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</si>
  <si>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</si>
  <si>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</si>
  <si>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</si>
  <si>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</si>
  <si>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</si>
  <si>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</si>
  <si>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</si>
  <si>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</si>
  <si>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</si>
  <si>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</si>
  <si>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</si>
  <si>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</si>
  <si>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</si>
  <si>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</si>
  <si>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</si>
  <si>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</si>
  <si>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</si>
  <si>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</si>
  <si>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</si>
  <si>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</si>
  <si>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</si>
  <si>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</si>
  <si>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</si>
  <si>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</si>
  <si>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</si>
  <si>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</si>
  <si>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</si>
  <si>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</si>
  <si>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</si>
  <si>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</si>
  <si>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</si>
  <si>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</si>
  <si>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</si>
  <si>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</si>
  <si>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</si>
  <si>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</si>
  <si>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</si>
  <si>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</si>
  <si>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</si>
  <si>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</si>
  <si>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</si>
  <si>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</si>
  <si>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</si>
  <si>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</si>
  <si>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</si>
  <si>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</si>
  <si>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</si>
  <si>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</si>
  <si>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</si>
  <si>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</si>
  <si>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</si>
  <si>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</si>
  <si>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</si>
  <si>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</si>
  <si>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</si>
  <si>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</si>
  <si>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</si>
  <si>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</si>
  <si>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</si>
  <si>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</si>
  <si>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</si>
  <si>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</si>
  <si>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</si>
  <si>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</si>
  <si>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</si>
  <si>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</si>
  <si>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</si>
  <si>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</si>
  <si>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</si>
  <si>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</si>
  <si>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</si>
  <si>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</si>
  <si>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</si>
  <si>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</si>
  <si>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</si>
  <si>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</si>
  <si>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</si>
  <si>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</si>
  <si>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</si>
  <si>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</si>
  <si>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</si>
  <si>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</si>
  <si>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</si>
  <si>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</si>
  <si>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</si>
  <si>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</si>
  <si>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</si>
  <si>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</si>
  <si>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</si>
  <si>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</si>
  <si>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</si>
  <si>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</si>
  <si>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</si>
  <si>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</si>
  <si>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</si>
  <si>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</si>
  <si>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</si>
  <si>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</si>
  <si>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</si>
  <si>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</si>
  <si>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</si>
  <si>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</si>
  <si>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</si>
  <si>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</si>
  <si>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</si>
  <si>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</si>
  <si>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</si>
  <si>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</si>
  <si>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</si>
  <si>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</si>
  <si>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</si>
  <si>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</si>
  <si>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</si>
  <si>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</si>
  <si>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</si>
  <si>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</si>
  <si>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</si>
  <si>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</si>
  <si>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</si>
  <si>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</si>
  <si>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</si>
  <si>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</si>
  <si>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</si>
  <si>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</si>
  <si>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</si>
  <si>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</si>
  <si>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</si>
  <si>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</si>
  <si>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</si>
  <si>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</si>
  <si>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</si>
  <si>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</si>
  <si>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</si>
  <si>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</si>
  <si>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</si>
  <si>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</si>
  <si>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</si>
  <si>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</si>
  <si>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</si>
  <si>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</si>
  <si>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</si>
  <si>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</si>
  <si>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</si>
  <si>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</si>
  <si>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</si>
  <si>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</si>
  <si>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</si>
  <si>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</si>
  <si>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</si>
  <si>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</si>
  <si>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</si>
  <si>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</si>
  <si>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</si>
  <si>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</si>
  <si>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</si>
  <si>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</si>
  <si>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</si>
  <si>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</si>
  <si>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</si>
  <si>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</si>
  <si>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</si>
  <si>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</si>
  <si>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</si>
  <si>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</si>
  <si>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</si>
  <si>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</si>
  <si>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</si>
  <si>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</si>
  <si>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</si>
  <si>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</si>
  <si>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</si>
  <si>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</si>
  <si>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</si>
  <si>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</si>
  <si>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</si>
  <si>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</si>
  <si>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</si>
  <si>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</si>
  <si>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</si>
  <si>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</si>
  <si>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</si>
  <si>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</si>
  <si>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</si>
  <si>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</si>
  <si>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</si>
  <si>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</si>
  <si>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</si>
  <si>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</si>
  <si>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</si>
  <si>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</si>
  <si>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</si>
  <si>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</si>
  <si>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</si>
  <si>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</si>
  <si>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</si>
  <si>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</si>
  <si>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</si>
  <si>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</si>
  <si>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</si>
  <si>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</si>
  <si>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</si>
  <si>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</si>
  <si>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</si>
  <si>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</si>
  <si>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</si>
  <si>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</si>
  <si>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</si>
  <si>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</si>
  <si>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</si>
  <si>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</si>
  <si>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</si>
  <si>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</si>
  <si>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</si>
  <si>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</si>
  <si>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</si>
  <si>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</si>
  <si>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</si>
  <si>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</si>
  <si>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</si>
  <si>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</si>
  <si>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</si>
  <si>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</si>
  <si>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</si>
  <si>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</si>
  <si>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</si>
  <si>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</si>
  <si>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</si>
  <si>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</si>
  <si>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</si>
  <si>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</si>
  <si>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</si>
  <si>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</si>
  <si>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</si>
  <si>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</si>
  <si>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</si>
  <si>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</si>
  <si>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</si>
  <si>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</si>
  <si>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</si>
  <si>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</si>
  <si>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</si>
  <si>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</si>
  <si>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</si>
  <si>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</si>
  <si>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</si>
  <si>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</si>
  <si>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</si>
  <si>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</si>
  <si>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</si>
  <si>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</si>
  <si>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</si>
  <si>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</si>
  <si>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</si>
  <si>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</si>
  <si>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</si>
  <si>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</si>
  <si>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</si>
  <si>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</si>
  <si>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</si>
  <si>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</si>
  <si>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</si>
  <si>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</si>
  <si>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</si>
  <si>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</si>
  <si>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</si>
  <si>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</si>
  <si>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</si>
  <si>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</si>
  <si>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</si>
  <si>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</si>
  <si>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</si>
  <si>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</si>
  <si>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</si>
  <si>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</si>
  <si>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</si>
  <si>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</si>
  <si>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</si>
  <si>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</si>
  <si>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</si>
  <si>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</si>
  <si>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</si>
  <si>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</si>
  <si>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</si>
  <si>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</si>
  <si>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</si>
  <si>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</si>
  <si>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</si>
  <si>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</si>
  <si>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</si>
  <si>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</si>
  <si>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</si>
  <si>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</si>
  <si>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</si>
  <si>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</si>
  <si>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</si>
  <si>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</si>
  <si>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</si>
  <si>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</si>
  <si>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</si>
  <si>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</si>
  <si>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</si>
  <si>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</si>
  <si>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</si>
  <si>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</si>
  <si>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</si>
  <si>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</si>
  <si>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</si>
  <si>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</si>
  <si>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</si>
  <si>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</si>
  <si>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</si>
  <si>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</si>
  <si>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</si>
  <si>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</si>
  <si>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</si>
  <si>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</si>
  <si>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</si>
  <si>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</si>
  <si>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</si>
  <si>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</si>
  <si>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</si>
  <si>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</si>
  <si>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</si>
  <si>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</si>
  <si>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</si>
  <si>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</si>
  <si>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</si>
  <si>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</si>
  <si>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</si>
  <si>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</si>
  <si>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</si>
  <si>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</si>
  <si>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</si>
  <si>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</si>
  <si>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</si>
  <si>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</si>
  <si>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</si>
  <si>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</si>
  <si>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</si>
  <si>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</si>
  <si>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</si>
  <si>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</si>
  <si>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</si>
  <si>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</si>
  <si>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</si>
  <si>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</si>
  <si>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</si>
  <si>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</si>
  <si>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</si>
  <si>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</si>
  <si>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</si>
  <si>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</si>
  <si>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</si>
  <si>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</si>
  <si>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</si>
  <si>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</si>
  <si>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</si>
  <si>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</si>
  <si>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</si>
  <si>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</si>
  <si>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</si>
  <si>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</si>
  <si>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</si>
  <si>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</si>
  <si>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</si>
  <si>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</si>
  <si>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</si>
  <si>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</si>
  <si>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</si>
  <si>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</si>
  <si>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</si>
  <si>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</si>
  <si>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</si>
  <si>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</si>
  <si>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</si>
  <si>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</si>
  <si>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</si>
  <si>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</si>
  <si>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</si>
  <si>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</si>
  <si>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</si>
  <si>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</si>
  <si>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</si>
  <si>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</si>
  <si>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</si>
  <si>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</si>
  <si>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</si>
  <si>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</si>
  <si>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</si>
  <si>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</si>
  <si>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</si>
  <si>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</si>
  <si>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</si>
  <si>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</si>
  <si>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</si>
  <si>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</si>
  <si>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</si>
  <si>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</si>
  <si>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</si>
  <si>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</si>
  <si>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</si>
  <si>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</si>
  <si>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</si>
  <si>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</si>
  <si>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</si>
  <si>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</si>
  <si>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</si>
  <si>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</si>
  <si>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</si>
  <si>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</si>
  <si>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</si>
  <si>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</si>
  <si>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</si>
  <si>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</si>
  <si>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</si>
  <si>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</si>
  <si>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</si>
  <si>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</si>
  <si>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</si>
  <si>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</si>
  <si>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</si>
  <si>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</si>
  <si>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</si>
  <si>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</si>
  <si>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</si>
  <si>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</si>
  <si>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</si>
  <si>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</si>
  <si>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</si>
  <si>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</si>
  <si>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</si>
  <si>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</si>
  <si>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</si>
  <si>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</si>
  <si>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</si>
  <si>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</si>
  <si>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</si>
  <si>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</si>
  <si>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</si>
  <si>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</si>
  <si>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</si>
  <si>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</si>
  <si>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</si>
  <si>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</si>
  <si>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</si>
  <si>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</si>
  <si>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</si>
  <si>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</si>
  <si>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</si>
  <si>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</si>
  <si>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</si>
  <si>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</si>
  <si>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</si>
  <si>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</si>
  <si>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</si>
  <si>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</si>
  <si>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</si>
  <si>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</si>
  <si>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</si>
  <si>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</si>
  <si>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</si>
  <si>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</si>
  <si>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</si>
  <si>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</si>
  <si>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</si>
  <si>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</si>
  <si>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</si>
  <si>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</si>
  <si>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</si>
  <si>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</si>
  <si>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</si>
  <si>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</si>
  <si>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</si>
  <si>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</si>
  <si>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</si>
  <si>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</si>
  <si>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</si>
  <si>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</si>
  <si>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</si>
  <si>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</si>
  <si>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</si>
  <si>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</si>
  <si>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</si>
  <si>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</si>
  <si>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</si>
  <si>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</si>
  <si>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</si>
  <si>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</si>
  <si>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</si>
  <si>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</si>
  <si>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</si>
  <si>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</si>
  <si>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</si>
  <si>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</si>
  <si>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</si>
  <si>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</si>
  <si>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</si>
  <si>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</si>
  <si>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</si>
  <si>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</si>
  <si>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</si>
  <si>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</si>
  <si>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</si>
  <si>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</si>
  <si>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</si>
  <si>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</si>
  <si>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</si>
  <si>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</si>
  <si>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</si>
  <si>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</si>
  <si>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</si>
  <si>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</si>
  <si>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</si>
  <si>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</si>
  <si>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</si>
  <si>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</si>
  <si>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</si>
  <si>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</si>
  <si>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</si>
  <si>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</si>
  <si>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</si>
  <si>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</si>
  <si>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</si>
  <si>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</si>
  <si>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</si>
  <si>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</si>
  <si>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</si>
  <si>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</si>
  <si>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</si>
  <si>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</si>
  <si>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</si>
  <si>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</si>
  <si>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</si>
  <si>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</si>
  <si>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</si>
  <si>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</si>
  <si>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</si>
  <si>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</si>
  <si>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</si>
  <si>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</si>
  <si>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</si>
  <si>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</si>
  <si>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</si>
  <si>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</si>
  <si>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</si>
  <si>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</si>
  <si>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</si>
  <si>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</si>
  <si>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</si>
  <si>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</si>
  <si>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</si>
  <si>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</si>
  <si>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</si>
  <si>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</si>
  <si>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</si>
  <si>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</si>
  <si>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</si>
  <si>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</si>
  <si>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</si>
  <si>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</si>
  <si>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</si>
  <si>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</si>
  <si>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</si>
  <si>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</si>
  <si>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</si>
  <si>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</si>
  <si>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</si>
  <si>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</si>
  <si>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</si>
  <si>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</si>
  <si>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</si>
  <si>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</si>
  <si>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</si>
  <si>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</si>
  <si>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</si>
  <si>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</si>
  <si>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</si>
  <si>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</si>
  <si>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</si>
  <si>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</si>
  <si>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</si>
  <si>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</si>
  <si>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</si>
  <si>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</si>
  <si>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</si>
  <si>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</si>
  <si>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</si>
  <si>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</si>
  <si>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</si>
  <si>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</si>
  <si>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</si>
  <si>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</si>
  <si>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</si>
  <si>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</si>
  <si>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</si>
  <si>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</si>
  <si>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</si>
  <si>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</si>
  <si>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</si>
  <si>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</si>
  <si>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</si>
  <si>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</si>
  <si>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</si>
  <si>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</si>
  <si>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</si>
  <si>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</si>
  <si>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</si>
  <si>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</si>
  <si>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</si>
  <si>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</si>
  <si>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</si>
  <si>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</si>
  <si>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</si>
  <si>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</si>
  <si>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</si>
  <si>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</si>
  <si>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</si>
  <si>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</si>
  <si>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</si>
  <si>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</si>
  <si>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</si>
  <si>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</si>
  <si>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</si>
  <si>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</si>
  <si>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</si>
  <si>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</si>
  <si>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</si>
  <si>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</si>
  <si>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</si>
  <si>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</si>
  <si>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</si>
  <si>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</si>
  <si>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</si>
  <si>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</si>
  <si>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</si>
  <si>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</si>
  <si>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</si>
  <si>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</si>
  <si>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</si>
  <si>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</si>
  <si>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</si>
  <si>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</si>
  <si>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</si>
  <si>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</si>
  <si>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</si>
  <si>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</si>
  <si>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</si>
  <si>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</si>
  <si>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</si>
  <si>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</si>
  <si>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</si>
  <si>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</si>
  <si>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</si>
  <si>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</si>
  <si>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</si>
  <si>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</si>
  <si>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</si>
  <si>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</si>
  <si>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</si>
  <si>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</si>
  <si>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</si>
  <si>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</si>
  <si>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</si>
  <si>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</si>
  <si>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</si>
  <si>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</si>
  <si>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</si>
  <si>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</si>
  <si>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</si>
  <si>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</si>
  <si>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</si>
  <si>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</si>
  <si>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</si>
  <si>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</si>
  <si>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</si>
  <si>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</si>
  <si>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</si>
  <si>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</si>
  <si>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</si>
  <si>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</si>
  <si>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</si>
  <si>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</si>
  <si>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</si>
  <si>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</si>
  <si>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</si>
  <si>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</si>
  <si>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</si>
  <si>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</si>
  <si>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</si>
  <si>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</si>
  <si>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</si>
  <si>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</si>
  <si>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</si>
  <si>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</si>
  <si>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</si>
  <si>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</si>
  <si>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</si>
  <si>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</si>
  <si>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</si>
  <si>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</si>
  <si>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</si>
  <si>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</si>
  <si>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</si>
  <si>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</si>
  <si>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</si>
  <si>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</si>
  <si>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</si>
  <si>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</si>
  <si>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</si>
  <si>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</si>
  <si>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</si>
  <si>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</si>
  <si>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</si>
  <si>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</si>
  <si>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</si>
  <si>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</si>
  <si>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</si>
  <si>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</si>
  <si>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</si>
  <si>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</si>
  <si>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</si>
  <si>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</si>
  <si>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</si>
  <si>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</si>
  <si>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</si>
  <si>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</si>
  <si>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</si>
  <si>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</si>
  <si>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</si>
  <si>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</si>
  <si>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</si>
  <si>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</si>
  <si>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</si>
  <si>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</si>
  <si>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</si>
  <si>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</si>
  <si>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</si>
  <si>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</si>
  <si>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</si>
  <si>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</si>
  <si>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</si>
  <si>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</si>
  <si>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</si>
  <si>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</si>
  <si>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</si>
  <si>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</si>
  <si>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</si>
  <si>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</si>
  <si>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</si>
  <si>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</si>
  <si>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</si>
  <si>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</si>
  <si>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</si>
  <si>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</si>
  <si>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</si>
  <si>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</si>
  <si>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</si>
  <si>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</si>
  <si>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</si>
  <si>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</si>
  <si>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</si>
  <si>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</si>
  <si>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</si>
  <si>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</si>
  <si>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</si>
  <si>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</si>
  <si>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</si>
  <si>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</si>
  <si>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</si>
  <si>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</si>
  <si>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</si>
  <si>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</si>
  <si>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</si>
  <si>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</si>
  <si>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</si>
  <si>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</si>
  <si>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</si>
  <si>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</si>
  <si>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</si>
  <si>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</si>
  <si>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</si>
  <si>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</si>
  <si>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</si>
  <si>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</si>
  <si>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</si>
  <si>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</si>
  <si>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</si>
  <si>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</si>
  <si>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</si>
  <si>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</si>
  <si>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</si>
  <si>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</si>
  <si>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</si>
  <si>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</si>
  <si>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</si>
  <si>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</si>
  <si>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</si>
  <si>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</si>
  <si>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</si>
  <si>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</si>
  <si>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</si>
  <si>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</si>
  <si>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</si>
  <si>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</si>
  <si>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</si>
  <si>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</si>
  <si>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</si>
  <si>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</si>
  <si>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</si>
  <si>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</si>
  <si>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</si>
  <si>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</si>
  <si>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</si>
  <si>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</si>
  <si>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</si>
  <si>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</si>
  <si>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</si>
  <si>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</si>
  <si>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</si>
  <si>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</si>
  <si>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</si>
  <si>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</si>
  <si>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</si>
  <si>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</si>
  <si>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</si>
  <si>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</si>
  <si>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</si>
  <si>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</si>
  <si>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</si>
  <si>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</si>
  <si>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</si>
  <si>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</si>
  <si>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</si>
  <si>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</si>
  <si>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</si>
  <si>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</si>
  <si>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</si>
  <si>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</si>
  <si>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</si>
  <si>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</si>
  <si>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</si>
  <si>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</si>
  <si>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</si>
  <si>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</si>
  <si>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</si>
  <si>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</si>
  <si>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</si>
  <si>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</si>
  <si>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</si>
  <si>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</si>
  <si>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</si>
  <si>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</si>
  <si>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</si>
  <si>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</si>
  <si>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</si>
  <si>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</si>
  <si>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</si>
  <si>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</si>
  <si>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</si>
  <si>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</si>
  <si>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</si>
  <si>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</si>
  <si>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</si>
  <si>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</si>
  <si>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</si>
  <si>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</si>
  <si>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</si>
  <si>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</si>
  <si>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</si>
  <si>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</si>
  <si>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</si>
  <si>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</si>
  <si>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</si>
  <si>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</si>
  <si>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</si>
  <si>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</si>
  <si>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</si>
  <si>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</si>
  <si>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</si>
  <si>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</si>
  <si>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</si>
  <si>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</si>
  <si>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</si>
  <si>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</si>
  <si>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</si>
  <si>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</si>
  <si>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</si>
  <si>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</si>
  <si>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</si>
  <si>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</si>
  <si>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</si>
  <si>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</si>
  <si>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</si>
  <si>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</si>
  <si>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</si>
  <si>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</si>
  <si>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</si>
  <si>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</si>
  <si>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</si>
  <si>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</si>
  <si>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</si>
  <si>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</si>
  <si>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</si>
  <si>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</si>
  <si>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</si>
  <si>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</si>
  <si>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</si>
  <si>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</si>
  <si>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</si>
  <si>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</si>
  <si>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</si>
  <si>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</si>
  <si>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</si>
  <si>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</si>
  <si>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</si>
  <si>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</si>
  <si>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</si>
  <si>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</si>
  <si>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</si>
  <si>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</si>
  <si>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</si>
  <si>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</si>
  <si>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</si>
  <si>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</si>
  <si>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</si>
  <si>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</si>
  <si>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</si>
  <si>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</si>
  <si>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</si>
  <si>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</si>
  <si>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</si>
  <si>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</si>
  <si>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</si>
  <si>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</si>
  <si>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</si>
  <si>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</si>
  <si>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</si>
  <si>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</si>
  <si>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</si>
  <si>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</si>
  <si>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</si>
  <si>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</si>
  <si>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</si>
  <si>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</si>
  <si>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</si>
  <si>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</si>
  <si>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</si>
  <si>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</si>
  <si>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</si>
  <si>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</si>
  <si>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</si>
  <si>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</si>
  <si>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</si>
  <si>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</si>
  <si>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</si>
  <si>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</si>
  <si>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</si>
  <si>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</si>
  <si>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</si>
  <si>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</si>
  <si>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</si>
  <si>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</si>
  <si>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</si>
  <si>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</si>
  <si>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</si>
  <si>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</si>
  <si>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</si>
  <si>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</si>
  <si>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</si>
  <si>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</si>
  <si>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</si>
  <si>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</si>
  <si>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</si>
  <si>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</si>
  <si>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</si>
  <si>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</si>
  <si>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</si>
  <si>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</si>
  <si>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</si>
  <si>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</si>
  <si>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</si>
  <si>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</si>
  <si>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</si>
  <si>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</si>
  <si>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</si>
  <si>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</si>
  <si>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</si>
  <si>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</si>
  <si>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</si>
  <si>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</si>
  <si>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</si>
  <si>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</si>
  <si>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</si>
  <si>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</si>
  <si>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</si>
  <si>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</si>
  <si>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</si>
  <si>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</si>
  <si>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</si>
  <si>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</si>
  <si>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</si>
  <si>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</si>
  <si>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</si>
  <si>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</si>
  <si>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</si>
  <si>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</si>
  <si>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</si>
  <si>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</si>
  <si>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</si>
  <si>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</si>
  <si>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</si>
  <si>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</si>
  <si>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</si>
  <si>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</si>
  <si>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</si>
  <si>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</si>
  <si>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</si>
  <si>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</si>
  <si>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</si>
  <si>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</si>
  <si>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</si>
  <si>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</si>
  <si>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</si>
  <si>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</si>
  <si>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</si>
  <si>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</si>
  <si>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</si>
  <si>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</si>
  <si>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</si>
  <si>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</si>
  <si>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</si>
  <si>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</si>
  <si>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</si>
  <si>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</si>
  <si>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</si>
  <si>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</si>
  <si>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</si>
  <si>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</si>
  <si>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</si>
  <si>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</si>
  <si>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</si>
  <si>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</si>
  <si>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</si>
  <si>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</si>
  <si>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</si>
  <si>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</si>
  <si>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</si>
  <si>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</si>
  <si>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</si>
  <si>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</si>
  <si>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</si>
  <si>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</si>
  <si>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</si>
  <si>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</si>
  <si>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</si>
  <si>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</si>
  <si>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</si>
  <si>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</si>
  <si>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</si>
  <si>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</si>
  <si>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</si>
  <si>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</si>
  <si>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</si>
  <si>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</si>
  <si>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</si>
  <si>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</si>
  <si>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</si>
  <si>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</si>
  <si>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</si>
  <si>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</si>
  <si>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</si>
  <si>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</si>
  <si>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</si>
  <si>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</si>
  <si>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</si>
  <si>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</si>
  <si>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</si>
  <si>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</si>
  <si>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</si>
  <si>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</si>
  <si>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</si>
  <si>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</si>
  <si>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</si>
  <si>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</si>
  <si>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</si>
  <si>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</si>
  <si>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</si>
  <si>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</si>
  <si>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</si>
  <si>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</si>
  <si>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</si>
  <si>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</si>
  <si>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</si>
  <si>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</si>
  <si>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</si>
  <si>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</si>
  <si>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</si>
  <si>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</si>
  <si>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</si>
  <si>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</si>
  <si>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</si>
  <si>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</si>
  <si>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</si>
  <si>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</si>
  <si>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</si>
  <si>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</si>
  <si>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</si>
  <si>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</si>
  <si>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</si>
  <si>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</si>
  <si>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</si>
  <si>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</si>
  <si>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</si>
  <si>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</si>
  <si>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</si>
  <si>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</si>
  <si>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</si>
  <si>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</si>
  <si>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</si>
  <si>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</si>
  <si>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</si>
  <si>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</si>
  <si>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</si>
  <si>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</si>
  <si>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</si>
  <si>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</si>
  <si>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</si>
  <si>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</si>
  <si>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</si>
  <si>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</si>
  <si>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</si>
  <si>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</si>
  <si>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</si>
  <si>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</si>
  <si>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</si>
  <si>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</si>
  <si>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</si>
  <si>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</si>
  <si>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</si>
  <si>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</si>
  <si>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</si>
  <si>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</si>
  <si>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</si>
  <si>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</si>
  <si>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</si>
  <si>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</si>
  <si>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</si>
  <si>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</si>
  <si>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</si>
  <si>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</si>
  <si>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</si>
  <si>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</si>
  <si>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</si>
  <si>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</si>
  <si>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</si>
  <si>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</si>
  <si>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</si>
  <si>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</si>
  <si>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</si>
  <si>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</si>
  <si>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</si>
  <si>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</si>
  <si>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</si>
  <si>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</si>
  <si>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</si>
  <si>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</si>
  <si>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</si>
  <si>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</si>
  <si>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</si>
  <si>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</si>
  <si>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</si>
  <si>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</si>
  <si>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</si>
  <si>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</si>
  <si>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</si>
  <si>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</si>
  <si>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</si>
  <si>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</si>
  <si>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</si>
  <si>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</si>
  <si>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</si>
  <si>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</si>
  <si>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</si>
  <si>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</si>
  <si>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</si>
  <si>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</si>
  <si>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</si>
  <si>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</si>
  <si>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</si>
  <si>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</si>
  <si>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</si>
  <si>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</si>
  <si>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</si>
  <si>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</si>
  <si>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</si>
  <si>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</si>
  <si>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</si>
  <si>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</si>
  <si>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</si>
  <si>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</si>
  <si>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</si>
  <si>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</si>
  <si>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</si>
  <si>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</si>
  <si>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</si>
  <si>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</si>
  <si>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</si>
  <si>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</si>
  <si>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</si>
  <si>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</si>
  <si>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</si>
  <si>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</si>
  <si>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</si>
  <si>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</si>
  <si>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</si>
  <si>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</si>
  <si>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</si>
  <si>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</si>
  <si>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</si>
  <si>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</si>
  <si>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</si>
  <si>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</si>
  <si>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</si>
  <si>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</si>
  <si>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</si>
  <si>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</si>
  <si>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</si>
  <si>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</si>
  <si>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</si>
  <si>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</si>
  <si>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</si>
  <si>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</si>
  <si>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</si>
  <si>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</si>
  <si>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</si>
  <si>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</si>
  <si>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</si>
  <si>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</si>
  <si>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</si>
  <si>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</si>
  <si>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</si>
  <si>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</si>
  <si>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</si>
  <si>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</si>
  <si>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</si>
  <si>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</si>
  <si>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</si>
  <si>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</si>
  <si>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</si>
  <si>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</si>
  <si>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</si>
  <si>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</si>
  <si>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</si>
  <si>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</si>
  <si>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</si>
  <si>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</si>
  <si>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</si>
  <si>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</si>
  <si>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</si>
  <si>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</si>
  <si>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</si>
  <si>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</si>
  <si>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</si>
  <si>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</si>
  <si>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</si>
  <si>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</si>
  <si>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</si>
  <si>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</si>
  <si>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</si>
  <si>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</si>
  <si>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</si>
  <si>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</si>
  <si>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</si>
  <si>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</si>
  <si>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</si>
  <si>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</si>
  <si>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</si>
  <si>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</si>
  <si>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</si>
  <si>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</si>
  <si>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</si>
  <si>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</si>
  <si>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</si>
  <si>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</si>
  <si>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</si>
  <si>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</si>
  <si>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</si>
  <si>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</si>
  <si>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</si>
  <si>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</si>
  <si>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</si>
  <si>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</si>
  <si>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</si>
  <si>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</si>
  <si>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</si>
  <si>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</si>
  <si>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</si>
  <si>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</si>
  <si>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</si>
  <si>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</si>
  <si>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</si>
  <si>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</si>
  <si>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</si>
  <si>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</si>
  <si>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</si>
  <si>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</si>
  <si>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</si>
  <si>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</si>
  <si>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</si>
  <si>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</si>
  <si>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</si>
  <si>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</si>
  <si>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</si>
  <si>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</si>
  <si>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</si>
  <si>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</si>
  <si>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</si>
  <si>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</si>
  <si>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</si>
  <si>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</si>
  <si>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</si>
  <si>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</si>
  <si>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</si>
  <si>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</si>
  <si>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</si>
  <si>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</si>
  <si>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</si>
  <si>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</si>
  <si>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</si>
  <si>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</si>
  <si>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</si>
  <si>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</si>
  <si>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</si>
  <si>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</si>
  <si>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</si>
  <si>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</si>
  <si>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</si>
  <si>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</si>
  <si>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</si>
  <si>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</si>
  <si>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</si>
  <si>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</si>
  <si>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</si>
  <si>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</si>
  <si>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</si>
  <si>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</si>
  <si>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</si>
  <si>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</si>
  <si>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</si>
  <si>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</si>
  <si>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</si>
  <si>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</si>
  <si>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</si>
  <si>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</si>
  <si>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</si>
  <si>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</si>
  <si>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</si>
  <si>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</si>
  <si>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</si>
  <si>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</si>
  <si>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</si>
  <si>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</si>
  <si>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</si>
  <si>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</si>
  <si>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</si>
  <si>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</si>
  <si>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</si>
  <si>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</si>
  <si>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</si>
  <si>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</si>
  <si>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</si>
  <si>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</si>
  <si>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</si>
  <si>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</si>
  <si>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</si>
  <si>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</si>
  <si>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</si>
  <si>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</si>
  <si>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</si>
  <si>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</si>
  <si>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</si>
  <si>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</si>
  <si>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</si>
  <si>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</si>
  <si>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</si>
  <si>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</si>
  <si>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</si>
  <si>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</si>
  <si>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</si>
  <si>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</si>
  <si>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</si>
  <si>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</si>
  <si>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</si>
  <si>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</si>
  <si>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</si>
  <si>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</si>
  <si>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</si>
  <si>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</si>
  <si>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</si>
  <si>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</si>
  <si>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</si>
  <si>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</si>
  <si>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</si>
  <si>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</si>
  <si>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</si>
  <si>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</si>
  <si>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</si>
  <si>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</si>
  <si>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</si>
  <si>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</si>
  <si>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</si>
  <si>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</si>
  <si>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</si>
  <si>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</si>
  <si>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</si>
  <si>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</si>
  <si>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</si>
  <si>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</si>
  <si>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</si>
  <si>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</si>
  <si>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</si>
  <si>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</si>
  <si>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</si>
  <si>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</si>
  <si>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</si>
  <si>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</si>
  <si>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</si>
  <si>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</si>
  <si>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</si>
  <si>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</si>
  <si>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</si>
  <si>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</si>
  <si>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</si>
  <si>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</si>
  <si>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</si>
  <si>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</si>
  <si>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</si>
  <si>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</si>
  <si>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</si>
  <si>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</si>
  <si>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</si>
  <si>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</si>
  <si>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</si>
  <si>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</si>
  <si>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</si>
  <si>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</si>
  <si>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</si>
  <si>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</si>
  <si>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</si>
  <si>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</si>
  <si>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</si>
  <si>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</si>
  <si>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</si>
  <si>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</si>
  <si>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</si>
  <si>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</si>
  <si>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</si>
  <si>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</si>
  <si>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</si>
  <si>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</si>
  <si>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</si>
  <si>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</si>
  <si>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</si>
  <si>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</si>
  <si>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</si>
  <si>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</si>
  <si>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</si>
  <si>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</si>
  <si>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</si>
  <si>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</si>
  <si>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</si>
  <si>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</si>
  <si>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</si>
  <si>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</si>
  <si>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</si>
  <si>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</si>
  <si>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</si>
  <si>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</si>
  <si>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</si>
  <si>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</si>
  <si>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</si>
  <si>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</si>
  <si>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</si>
  <si>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</si>
  <si>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</si>
  <si>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</si>
  <si>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</si>
  <si>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</si>
  <si>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</si>
  <si>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</si>
  <si>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</si>
  <si>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</si>
  <si>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</si>
  <si>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</si>
  <si>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</si>
  <si>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</si>
  <si>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</si>
  <si>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</si>
  <si>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</si>
  <si>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</si>
  <si>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</si>
  <si>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</si>
  <si>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</si>
  <si>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</si>
  <si>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</si>
  <si>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</si>
  <si>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</si>
  <si>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</si>
  <si>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</si>
  <si>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</si>
  <si>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</si>
  <si>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</si>
  <si>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</si>
  <si>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</si>
  <si>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</si>
  <si>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</si>
  <si>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</si>
  <si>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</si>
  <si>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</si>
  <si>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</si>
  <si>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</si>
  <si>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</si>
  <si>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</si>
  <si>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</si>
  <si>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</si>
  <si>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</si>
  <si>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</si>
  <si>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</si>
  <si>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</si>
  <si>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</si>
  <si>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</si>
  <si>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</si>
  <si>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</si>
  <si>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</si>
  <si>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</si>
  <si>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</si>
  <si>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</si>
  <si>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</si>
  <si>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</si>
  <si>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</si>
  <si>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</si>
  <si>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</si>
  <si>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</si>
  <si>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</si>
  <si>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</si>
  <si>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</si>
  <si>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</si>
  <si>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</si>
  <si>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</si>
  <si>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</si>
  <si>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</si>
  <si>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</si>
  <si>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</si>
  <si>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</si>
  <si>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</si>
  <si>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</si>
  <si>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</si>
  <si>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</si>
  <si>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</si>
  <si>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</si>
  <si>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</si>
  <si>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</si>
  <si>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</si>
  <si>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</si>
  <si>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</si>
  <si>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</si>
  <si>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</si>
  <si>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</si>
  <si>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</si>
  <si>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</si>
  <si>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</si>
  <si>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</si>
  <si>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</si>
  <si>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</si>
  <si>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</si>
  <si>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</si>
  <si>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</si>
  <si>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</si>
  <si>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</si>
  <si>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</si>
  <si>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</si>
  <si>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</si>
  <si>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</si>
  <si>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</si>
  <si>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</si>
  <si>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</si>
  <si>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</si>
  <si>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</si>
  <si>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</si>
  <si>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</si>
  <si>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</si>
  <si>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</si>
  <si>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</si>
  <si>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</si>
  <si>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</si>
  <si>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</si>
  <si>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</si>
  <si>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</si>
  <si>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</si>
  <si>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</si>
  <si>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</si>
  <si>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</si>
  <si>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</si>
  <si>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</si>
  <si>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</si>
  <si>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</si>
  <si>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</si>
  <si>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</si>
  <si>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</si>
  <si>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</si>
  <si>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</si>
  <si>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</si>
  <si>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</si>
  <si>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</si>
  <si>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</si>
  <si>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</si>
  <si>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</si>
  <si>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</si>
  <si>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</si>
  <si>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</si>
  <si>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</si>
  <si>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</si>
  <si>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</si>
  <si>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</si>
  <si>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</si>
  <si>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</si>
  <si>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</si>
  <si>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</si>
  <si>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</si>
  <si>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</si>
  <si>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</si>
  <si>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</si>
  <si>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</si>
  <si>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</si>
  <si>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</si>
  <si>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</si>
  <si>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</si>
  <si>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</si>
  <si>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</si>
  <si>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</si>
  <si>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</si>
  <si>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</si>
  <si>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</si>
  <si>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</si>
  <si>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</si>
  <si>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</si>
  <si>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</si>
  <si>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</si>
  <si>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</si>
  <si>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</si>
  <si>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</si>
  <si>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</si>
  <si>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</si>
  <si>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</si>
  <si>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</si>
  <si>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</si>
  <si>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</si>
  <si>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</si>
  <si>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</si>
  <si>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</si>
  <si>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</si>
  <si>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</si>
  <si>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</si>
  <si>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</si>
  <si>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</si>
  <si>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</si>
  <si>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</si>
  <si>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</si>
  <si>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</si>
  <si>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</si>
  <si>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</si>
  <si>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</si>
  <si>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</si>
  <si>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</si>
  <si>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</si>
  <si>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</si>
  <si>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</si>
  <si>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</si>
  <si>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</si>
  <si>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</si>
  <si>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</si>
  <si>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</si>
  <si>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</si>
  <si>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</si>
  <si>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</si>
  <si>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</si>
  <si>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</si>
  <si>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</si>
  <si>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</si>
  <si>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</si>
  <si>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</si>
  <si>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</si>
  <si>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</si>
  <si>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</si>
  <si>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</si>
  <si>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</si>
  <si>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</si>
  <si>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</si>
  <si>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</si>
  <si>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</si>
  <si>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</si>
  <si>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</si>
  <si>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</si>
  <si>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</si>
  <si>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</si>
  <si>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</si>
  <si>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</si>
  <si>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</si>
  <si>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</si>
  <si>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</si>
  <si>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</si>
  <si>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</si>
  <si>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</si>
  <si>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</si>
  <si>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</si>
  <si>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</si>
  <si>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</si>
  <si>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</si>
  <si>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</si>
  <si>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</si>
  <si>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</si>
  <si>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</si>
  <si>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</si>
  <si>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</si>
  <si>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</si>
  <si>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</si>
  <si>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</si>
  <si>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</si>
  <si>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</si>
  <si>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</si>
  <si>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</si>
  <si>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</si>
  <si>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</si>
  <si>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</si>
  <si>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</si>
  <si>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</si>
  <si>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</si>
  <si>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</si>
  <si>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</si>
  <si>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</si>
  <si>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</si>
  <si>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</si>
  <si>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</si>
  <si>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</si>
  <si>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</si>
  <si>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</si>
  <si>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</si>
  <si>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</si>
  <si>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</si>
  <si>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</si>
  <si>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</si>
  <si>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</si>
  <si>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</si>
  <si>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</si>
  <si>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</si>
  <si>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</si>
  <si>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</si>
  <si>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</si>
  <si>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</si>
  <si>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</si>
  <si>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</si>
  <si>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</si>
  <si>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</si>
  <si>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</si>
  <si>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</si>
  <si>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</si>
  <si>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</si>
  <si>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</si>
  <si>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</si>
  <si>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</si>
  <si>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</si>
  <si>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</si>
  <si>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</si>
  <si>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</si>
  <si>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</si>
  <si>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</si>
  <si>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</si>
  <si>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</si>
  <si>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</si>
  <si>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</si>
  <si>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</si>
  <si>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</si>
  <si>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</si>
  <si>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</si>
  <si>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</si>
  <si>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</si>
  <si>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</si>
  <si>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</si>
  <si>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</si>
  <si>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</si>
  <si>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</si>
  <si>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</si>
  <si>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</si>
  <si>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</si>
  <si>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</si>
  <si>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</si>
  <si>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</si>
  <si>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</si>
  <si>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</si>
  <si>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</si>
  <si>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</si>
  <si>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</si>
  <si>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</si>
  <si>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</si>
  <si>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</si>
  <si>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</si>
  <si>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</si>
  <si>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</si>
  <si>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</si>
  <si>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</si>
  <si>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</si>
  <si>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</si>
  <si>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</si>
  <si>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</si>
  <si>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</si>
  <si>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</si>
  <si>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</si>
  <si>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</si>
  <si>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</si>
  <si>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</si>
  <si>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</si>
  <si>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</si>
  <si>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</si>
  <si>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</si>
  <si>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</si>
  <si>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</si>
  <si>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</si>
  <si>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</si>
  <si>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</si>
  <si>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</si>
  <si>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</si>
  <si>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</si>
  <si>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</si>
  <si>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</si>
  <si>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</si>
  <si>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</si>
  <si>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</si>
  <si>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</si>
  <si>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</si>
  <si>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</si>
  <si>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</si>
  <si>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</si>
  <si>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</si>
  <si>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</si>
  <si>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</si>
  <si>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</si>
  <si>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</si>
  <si>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</si>
  <si>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</si>
  <si>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</si>
  <si>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</si>
  <si>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</si>
  <si>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</si>
  <si>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</si>
  <si>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</si>
  <si>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</si>
  <si>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</si>
  <si>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</si>
  <si>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</si>
  <si>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</si>
  <si>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</si>
  <si>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</si>
  <si>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</si>
  <si>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</si>
  <si>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</si>
  <si>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</si>
  <si>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</si>
  <si>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</si>
  <si>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</si>
  <si>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</si>
  <si>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</si>
  <si>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</si>
  <si>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</si>
  <si>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</si>
  <si>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</si>
  <si>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</si>
  <si>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</si>
  <si>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</si>
  <si>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</si>
  <si>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</si>
  <si>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</si>
  <si>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</si>
  <si>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</si>
  <si>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</si>
  <si>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</si>
  <si>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</si>
  <si>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</si>
  <si>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</si>
  <si>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</si>
  <si>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</si>
  <si>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</si>
  <si>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</si>
  <si>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</si>
  <si>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</si>
  <si>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</si>
  <si>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</si>
  <si>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</si>
  <si>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</si>
  <si>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</si>
  <si>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</si>
  <si>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</si>
  <si>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</si>
  <si>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</si>
  <si>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</si>
  <si>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</si>
  <si>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</si>
  <si>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</si>
  <si>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</si>
  <si>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</si>
  <si>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</si>
  <si>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</si>
  <si>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</si>
  <si>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</si>
  <si>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</si>
  <si>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</si>
  <si>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</si>
  <si>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</si>
  <si>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</si>
  <si>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</si>
  <si>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</si>
  <si>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</si>
  <si>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</si>
  <si>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</si>
  <si>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</si>
  <si>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</si>
  <si>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</si>
  <si>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</si>
  <si>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</si>
  <si>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</si>
  <si>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</si>
  <si>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</si>
  <si>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</si>
  <si>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</si>
  <si>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</si>
  <si>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</si>
  <si>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</si>
  <si>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</si>
  <si>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</si>
  <si>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</si>
  <si>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</si>
  <si>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</si>
  <si>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</si>
  <si>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</si>
  <si>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</si>
  <si>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</si>
  <si>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</si>
  <si>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</si>
  <si>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</si>
  <si>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</si>
  <si>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</si>
  <si>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</si>
  <si>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</si>
  <si>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</si>
  <si>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</si>
  <si>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</si>
  <si>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</si>
  <si>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</si>
  <si>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</si>
  <si>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</si>
  <si>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</si>
  <si>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</si>
  <si>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</si>
  <si>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</si>
  <si>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</si>
  <si>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</si>
  <si>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</si>
  <si>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</si>
  <si>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</si>
  <si>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</si>
  <si>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</si>
  <si>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</si>
  <si>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</si>
  <si>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</si>
  <si>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</si>
  <si>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</si>
  <si>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</si>
  <si>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</si>
  <si>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</si>
  <si>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</si>
  <si>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</si>
  <si>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</si>
  <si>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</si>
  <si>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</si>
  <si>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</si>
  <si>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</si>
  <si>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</si>
  <si>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</si>
  <si>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</si>
  <si>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</si>
  <si>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</si>
  <si>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</si>
  <si>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</si>
  <si>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</si>
  <si>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</si>
  <si>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</si>
  <si>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</si>
  <si>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</si>
  <si>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</si>
  <si>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</si>
  <si>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</si>
  <si>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</si>
  <si>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</si>
  <si>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</si>
  <si>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</si>
  <si>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</si>
  <si>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</si>
  <si>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</si>
  <si>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</si>
  <si>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</si>
  <si>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</si>
  <si>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</si>
  <si>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</si>
  <si>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</si>
  <si>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</si>
  <si>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</si>
  <si>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</si>
  <si>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</si>
  <si>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</si>
  <si>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</si>
  <si>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</si>
  <si>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</si>
  <si>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</si>
  <si>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</si>
  <si>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</si>
  <si>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</si>
  <si>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</si>
  <si>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</si>
  <si>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</si>
  <si>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</si>
  <si>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</si>
  <si>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</si>
  <si>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</si>
  <si>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</si>
  <si>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</si>
  <si>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</si>
  <si>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</si>
  <si>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</si>
  <si>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</si>
  <si>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</si>
  <si>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</si>
  <si>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</si>
  <si>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</si>
  <si>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</si>
  <si>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</si>
  <si>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</si>
  <si>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</si>
  <si>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</si>
  <si>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</si>
  <si>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</si>
  <si>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</si>
  <si>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</si>
  <si>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</si>
  <si>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</si>
  <si>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</si>
  <si>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</si>
  <si>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</si>
  <si>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</si>
  <si>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</si>
  <si>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</si>
  <si>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</si>
  <si>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</si>
  <si>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</si>
  <si>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</si>
  <si>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</si>
  <si>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</si>
  <si>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</si>
  <si>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</si>
  <si>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</si>
  <si>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</si>
  <si>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</si>
  <si>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</si>
  <si>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</si>
  <si>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</si>
  <si>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</si>
  <si>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</si>
  <si>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</si>
  <si>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</si>
  <si>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</si>
  <si>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</si>
  <si>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</si>
  <si>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</si>
  <si>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</si>
  <si>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</si>
  <si>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</si>
  <si>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</si>
  <si>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</si>
  <si>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</si>
  <si>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</si>
  <si>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</si>
  <si>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</si>
  <si>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</si>
  <si>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</si>
  <si>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</si>
  <si>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</si>
  <si>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</si>
  <si>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</si>
  <si>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</si>
  <si>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</si>
  <si>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</si>
  <si>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</si>
  <si>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</si>
  <si>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</si>
  <si>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</si>
  <si>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</si>
  <si>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</si>
  <si>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</si>
  <si>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</si>
  <si>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</si>
  <si>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</si>
  <si>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</si>
  <si>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</si>
  <si>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</si>
  <si>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</si>
  <si>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</si>
  <si>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</si>
  <si>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</si>
  <si>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</si>
  <si>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</si>
  <si>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</si>
  <si>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</si>
  <si>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</si>
  <si>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</si>
  <si>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</si>
  <si>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</si>
  <si>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</si>
  <si>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</si>
  <si>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</si>
  <si>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</si>
  <si>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</si>
  <si>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</si>
  <si>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</si>
  <si>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</si>
  <si>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</si>
  <si>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</si>
  <si>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</si>
  <si>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</si>
  <si>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</si>
  <si>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</si>
  <si>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</si>
  <si>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</si>
  <si>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</si>
  <si>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</si>
  <si>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</si>
  <si>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</si>
  <si>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</si>
  <si>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</si>
  <si>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</si>
  <si>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</si>
  <si>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</si>
  <si>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</si>
  <si>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</si>
  <si>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</si>
  <si>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</si>
  <si>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</si>
  <si>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</si>
  <si>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</si>
  <si>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</si>
  <si>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</si>
  <si>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</si>
  <si>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</si>
  <si>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</si>
  <si>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</si>
  <si>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</si>
  <si>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</si>
  <si>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</si>
  <si>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</si>
  <si>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</si>
  <si>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</si>
  <si>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</si>
  <si>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</si>
  <si>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</si>
  <si>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</si>
  <si>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</si>
  <si>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</si>
  <si>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</si>
  <si>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</si>
  <si>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</si>
  <si>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</si>
  <si>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</si>
  <si>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</si>
  <si>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</si>
  <si>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</si>
  <si>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</si>
  <si>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</si>
  <si>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</si>
  <si>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</si>
  <si>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</si>
  <si>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</si>
  <si>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</si>
  <si>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</si>
  <si>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</si>
  <si>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</si>
  <si>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</si>
  <si>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</si>
  <si>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</si>
  <si>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</si>
  <si>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</si>
  <si>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</si>
  <si>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</si>
  <si>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</si>
  <si>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</si>
  <si>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</si>
  <si>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</si>
  <si>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</si>
  <si>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</si>
  <si>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</si>
  <si>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</si>
  <si>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</si>
  <si>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</si>
  <si>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</si>
  <si>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</si>
  <si>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</si>
  <si>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</si>
  <si>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</si>
  <si>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</si>
  <si>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</si>
  <si>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</si>
  <si>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</si>
  <si>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</si>
  <si>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</si>
  <si>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</si>
  <si>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</si>
  <si>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</si>
  <si>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</si>
  <si>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</si>
  <si>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</si>
  <si>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</si>
  <si>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</si>
  <si>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</si>
  <si>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</si>
  <si>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</si>
  <si>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</si>
  <si>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</si>
  <si>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</si>
  <si>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</si>
  <si>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</si>
  <si>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</si>
  <si>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</si>
  <si>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</si>
  <si>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</si>
  <si>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</si>
  <si>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</si>
  <si>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</si>
  <si>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</si>
  <si>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</si>
  <si>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</si>
  <si>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</si>
  <si>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</si>
  <si>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</si>
  <si>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</si>
  <si>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</si>
  <si>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</si>
  <si>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</si>
  <si>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</si>
  <si>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</si>
  <si>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</si>
  <si>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</si>
  <si>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</si>
  <si>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</si>
  <si>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</si>
  <si>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</si>
  <si>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</si>
  <si>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</si>
  <si>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</si>
  <si>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</si>
  <si>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</si>
  <si>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</si>
  <si>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</si>
  <si>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</si>
  <si>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</si>
  <si>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</si>
  <si>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</si>
  <si>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</si>
  <si>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</si>
  <si>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</si>
  <si>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</si>
  <si>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</si>
  <si>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</si>
  <si>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</si>
  <si>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</si>
  <si>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</si>
  <si>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</si>
  <si>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</si>
  <si>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</si>
  <si>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</si>
  <si>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</si>
  <si>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</si>
  <si>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</si>
  <si>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</si>
  <si>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</si>
  <si>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</si>
  <si>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</si>
  <si>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</si>
  <si>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</si>
  <si>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</si>
  <si>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</si>
  <si>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</si>
  <si>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</si>
  <si>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</si>
  <si>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</si>
  <si>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</si>
  <si>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</si>
  <si>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</si>
  <si>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</si>
  <si>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</si>
  <si>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</si>
  <si>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</si>
  <si>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</si>
  <si>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</si>
  <si>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</si>
  <si>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</si>
  <si>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</si>
  <si>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</si>
  <si>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</si>
  <si>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</si>
  <si>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</si>
  <si>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</si>
  <si>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</si>
  <si>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</si>
  <si>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</si>
  <si>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</si>
  <si>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</si>
  <si>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</si>
  <si>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</si>
  <si>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</si>
  <si>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</si>
  <si>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</si>
  <si>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</si>
  <si>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</si>
  <si>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</si>
  <si>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</si>
  <si>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</si>
  <si>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</si>
  <si>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</si>
  <si>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</si>
  <si>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</si>
  <si>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</si>
  <si>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</si>
  <si>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</si>
  <si>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</si>
  <si>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</si>
  <si>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</si>
  <si>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</si>
  <si>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</si>
  <si>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</si>
  <si>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</si>
  <si>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</si>
  <si>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</si>
  <si>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</si>
  <si>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</si>
  <si>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</si>
  <si>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</si>
  <si>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</si>
  <si>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</si>
  <si>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</si>
  <si>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</si>
  <si>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</si>
  <si>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</si>
  <si>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</si>
  <si>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</si>
  <si>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</si>
  <si>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</si>
  <si>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</si>
  <si>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</si>
  <si>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</si>
  <si>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</si>
  <si>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</si>
  <si>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</si>
  <si>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</si>
  <si>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</si>
  <si>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</si>
  <si>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</si>
  <si>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</si>
  <si>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</si>
  <si>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</si>
  <si>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</si>
  <si>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</si>
  <si>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</si>
  <si>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</si>
  <si>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</si>
  <si>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</si>
  <si>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</si>
  <si>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</si>
  <si>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</si>
  <si>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</si>
  <si>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</si>
  <si>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</si>
  <si>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</si>
  <si>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</si>
  <si>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</si>
  <si>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</si>
  <si>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</si>
  <si>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</si>
  <si>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</si>
  <si>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</si>
  <si>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</si>
  <si>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</si>
  <si>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</si>
  <si>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</si>
  <si>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</si>
  <si>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</si>
  <si>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</si>
  <si>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</si>
  <si>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</si>
  <si>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</si>
  <si>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</si>
  <si>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</si>
  <si>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</si>
  <si>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</si>
  <si>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</si>
  <si>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</si>
  <si>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</si>
  <si>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</si>
  <si>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</si>
  <si>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</si>
  <si>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</si>
  <si>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</si>
  <si>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</si>
  <si>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</si>
  <si>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</si>
  <si>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</si>
  <si>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</si>
  <si>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</si>
  <si>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</si>
  <si>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</si>
  <si>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</si>
  <si>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</si>
  <si>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</si>
  <si>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</si>
  <si>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</si>
  <si>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</si>
  <si>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</si>
  <si>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</si>
  <si>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</si>
  <si>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</si>
  <si>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</si>
  <si>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</si>
  <si>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</si>
  <si>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</si>
  <si>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</si>
  <si>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</si>
  <si>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</si>
  <si>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</si>
  <si>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</si>
  <si>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</si>
  <si>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</si>
  <si>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</si>
  <si>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</si>
  <si>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</si>
  <si>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</si>
  <si>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</si>
  <si>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</si>
  <si>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</si>
  <si>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</si>
  <si>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</si>
  <si>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</si>
  <si>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</si>
  <si>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</si>
  <si>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</si>
  <si>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</si>
  <si>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</si>
  <si>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</si>
  <si>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</si>
  <si>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</si>
  <si>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</si>
  <si>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</si>
  <si>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</si>
  <si>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</si>
  <si>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</si>
  <si>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</si>
  <si>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</si>
  <si>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</si>
  <si>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</si>
  <si>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</si>
  <si>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</si>
  <si>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</si>
  <si>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</si>
  <si>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</si>
  <si>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</si>
  <si>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</si>
  <si>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</si>
  <si>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</si>
  <si>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</si>
  <si>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</si>
  <si>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</si>
  <si>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</si>
  <si>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</si>
  <si>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</si>
  <si>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</si>
  <si>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</si>
  <si>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</si>
  <si>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</si>
  <si>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</si>
  <si>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</si>
  <si>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</si>
  <si>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</si>
  <si>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</si>
  <si>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</si>
  <si>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</si>
  <si>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</si>
  <si>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</si>
  <si>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</si>
  <si>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</si>
  <si>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</si>
  <si>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</si>
  <si>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</si>
  <si>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</si>
  <si>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</si>
  <si>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</si>
  <si>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</si>
  <si>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</si>
  <si>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</si>
  <si>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</si>
  <si>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</si>
  <si>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</si>
  <si>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</si>
  <si>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</si>
  <si>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</si>
  <si>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</si>
  <si>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</si>
  <si>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</si>
  <si>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</si>
  <si>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</si>
  <si>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</si>
  <si>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</si>
  <si>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</si>
  <si>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</si>
  <si>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</si>
  <si>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</si>
  <si>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</si>
  <si>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</si>
  <si>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</si>
  <si>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</si>
  <si>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</si>
  <si>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</si>
  <si>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</si>
  <si>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</si>
  <si>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</si>
  <si>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</si>
  <si>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</si>
  <si>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</si>
  <si>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</si>
  <si>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</si>
  <si>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</si>
  <si>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</si>
  <si>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</si>
  <si>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</si>
  <si>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</si>
  <si>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</si>
  <si>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</si>
  <si>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</si>
  <si>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</si>
  <si>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</si>
  <si>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</si>
  <si>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</si>
  <si>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</si>
  <si>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</si>
  <si>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</si>
  <si>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</si>
  <si>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</si>
  <si>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</si>
  <si>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</si>
  <si>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</si>
  <si>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</si>
  <si>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</si>
  <si>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</si>
  <si>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</si>
  <si>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</si>
  <si>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</si>
  <si>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</si>
  <si>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</si>
  <si>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</si>
  <si>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</si>
  <si>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</si>
  <si>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</si>
  <si>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</si>
  <si>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</si>
  <si>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</si>
  <si>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</si>
  <si>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</si>
  <si>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</si>
  <si>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</si>
  <si>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</si>
  <si>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</si>
  <si>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</si>
  <si>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</si>
  <si>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</si>
  <si>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</si>
  <si>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</si>
  <si>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</si>
  <si>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</si>
  <si>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</si>
  <si>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</si>
  <si>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</si>
  <si>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</si>
  <si>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</si>
  <si>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</si>
  <si>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</si>
  <si>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</si>
  <si>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</si>
  <si>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</si>
  <si>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</si>
  <si>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</si>
  <si>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</si>
  <si>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</si>
  <si>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</si>
  <si>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</si>
  <si>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</si>
  <si>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</si>
  <si>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</si>
  <si>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</si>
  <si>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</si>
  <si>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</si>
  <si>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</si>
  <si>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</si>
  <si>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</si>
  <si>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</si>
  <si>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</si>
  <si>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</si>
  <si>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</si>
  <si>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</si>
  <si>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</si>
  <si>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</si>
  <si>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</si>
  <si>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</si>
  <si>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</si>
  <si>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</si>
  <si>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</si>
  <si>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</si>
  <si>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</si>
  <si>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</si>
  <si>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</si>
  <si>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</si>
  <si>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</si>
  <si>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</si>
  <si>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</si>
  <si>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</si>
  <si>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</si>
  <si>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</si>
  <si>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</si>
  <si>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</si>
  <si>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</si>
  <si>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</si>
  <si>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</si>
  <si>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</si>
  <si>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</si>
  <si>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</si>
  <si>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</si>
  <si>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</si>
  <si>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</si>
  <si>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</si>
  <si>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</si>
  <si>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</si>
  <si>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</si>
  <si>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</si>
  <si>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</si>
  <si>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</si>
  <si>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</si>
  <si>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</si>
  <si>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</si>
  <si>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</si>
  <si>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</si>
  <si>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</si>
  <si>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</si>
  <si>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</si>
  <si>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</si>
  <si>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</si>
  <si>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</si>
  <si>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</si>
  <si>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</si>
  <si>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</si>
  <si>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</si>
  <si>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</si>
  <si>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</si>
  <si>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</si>
  <si>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</si>
  <si>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</si>
  <si>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</si>
  <si>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</si>
  <si>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</si>
  <si>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</si>
  <si>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</si>
  <si>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</si>
  <si>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</si>
  <si>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</si>
  <si>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</si>
  <si>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</si>
  <si>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</si>
  <si>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</si>
  <si>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</si>
  <si>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</si>
  <si>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</si>
  <si>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</si>
  <si>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</si>
  <si>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</si>
  <si>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</si>
  <si>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</si>
  <si>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</si>
  <si>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</si>
  <si>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</si>
  <si>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</si>
  <si>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</si>
  <si>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</si>
  <si>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</si>
  <si>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</si>
  <si>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</si>
  <si>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</si>
  <si>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</si>
  <si>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</si>
  <si>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</si>
  <si>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</si>
  <si>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</si>
  <si>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</si>
  <si>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</si>
  <si>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</si>
  <si>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</si>
  <si>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</si>
  <si>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</si>
  <si>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</si>
  <si>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</si>
  <si>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</si>
  <si>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</si>
  <si>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</si>
  <si>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</si>
  <si>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</si>
  <si>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</si>
  <si>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</si>
  <si>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</si>
  <si>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</si>
  <si>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</si>
  <si>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</si>
  <si>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</si>
  <si>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</si>
  <si>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</si>
  <si>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</si>
  <si>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</si>
  <si>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</si>
  <si>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</si>
  <si>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</si>
  <si>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</si>
  <si>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</si>
  <si>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</si>
  <si>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</si>
  <si>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</si>
  <si>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</si>
  <si>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</si>
  <si>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</si>
  <si>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</si>
  <si>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</si>
  <si>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</si>
  <si>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</si>
  <si>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</si>
  <si>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</si>
  <si>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</si>
  <si>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</si>
  <si>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</si>
  <si>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</si>
  <si>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</si>
  <si>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</si>
  <si>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</si>
  <si>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</si>
  <si>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</si>
  <si>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</si>
  <si>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</si>
  <si>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</si>
  <si>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</si>
  <si>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</si>
  <si>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</si>
  <si>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</si>
  <si>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</si>
  <si>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</si>
  <si>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</si>
  <si>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</si>
  <si>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</si>
  <si>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</si>
  <si>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</si>
  <si>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</si>
  <si>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</si>
  <si>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</si>
  <si>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</si>
  <si>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</si>
  <si>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</si>
  <si>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</si>
  <si>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</si>
  <si>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</si>
  <si>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</si>
  <si>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</si>
  <si>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</si>
  <si>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</si>
  <si>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</si>
  <si>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</si>
  <si>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</si>
  <si>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</si>
  <si>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</si>
  <si>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</si>
  <si>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</si>
  <si>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</si>
  <si>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</si>
  <si>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</si>
  <si>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</si>
  <si>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</si>
  <si>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</si>
  <si>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</si>
  <si>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</si>
  <si>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</si>
  <si>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</si>
  <si>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</si>
  <si>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</si>
  <si>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</si>
  <si>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</si>
  <si>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</si>
  <si>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</si>
  <si>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</si>
  <si>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</si>
  <si>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</si>
  <si>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</si>
  <si>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</si>
  <si>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</si>
  <si>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</si>
  <si>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</si>
  <si>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</si>
  <si>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</si>
  <si>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</si>
  <si>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</si>
  <si>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</si>
  <si>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</si>
  <si>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</si>
  <si>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</si>
  <si>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</si>
  <si>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</si>
  <si>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</si>
  <si>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</si>
  <si>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</si>
  <si>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</si>
  <si>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</si>
  <si>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</si>
  <si>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</si>
  <si>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</si>
  <si>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</si>
  <si>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</si>
  <si>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</si>
  <si>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</si>
  <si>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</si>
  <si>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</si>
  <si>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</si>
  <si>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</si>
  <si>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</si>
  <si>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</si>
  <si>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</si>
  <si>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</si>
  <si>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</si>
  <si>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</si>
  <si>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</si>
  <si>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</si>
  <si>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</si>
  <si>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</si>
  <si>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</si>
  <si>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</si>
  <si>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</si>
  <si>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</si>
  <si>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</si>
  <si>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</si>
  <si>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</si>
  <si>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</si>
  <si>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</si>
  <si>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</si>
  <si>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</si>
  <si>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</si>
  <si>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</si>
  <si>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</si>
  <si>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</si>
  <si>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</si>
  <si>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</si>
  <si>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</si>
  <si>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</si>
  <si>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</si>
  <si>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</si>
  <si>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</si>
  <si>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</si>
  <si>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</si>
  <si>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</si>
  <si>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</si>
  <si>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</si>
  <si>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</si>
  <si>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</si>
  <si>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</si>
  <si>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</si>
  <si>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</si>
  <si>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</si>
  <si>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</si>
  <si>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</si>
  <si>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</si>
  <si>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</si>
  <si>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</si>
  <si>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</si>
  <si>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</si>
  <si>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</si>
  <si>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</si>
  <si>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</si>
  <si>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</si>
  <si>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</si>
  <si>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</si>
  <si>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</si>
  <si>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</si>
  <si>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</si>
  <si>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</si>
  <si>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</si>
  <si>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</si>
  <si>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</si>
  <si>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</si>
  <si>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</si>
  <si>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</si>
  <si>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</si>
  <si>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</si>
  <si>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</si>
  <si>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</si>
  <si>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</si>
  <si>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</si>
  <si>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</si>
  <si>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</si>
  <si>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</si>
  <si>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</si>
  <si>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</si>
  <si>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</si>
  <si>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</si>
  <si>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</si>
  <si>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</si>
  <si>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</si>
  <si>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</si>
  <si>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</si>
  <si>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</si>
  <si>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</si>
  <si>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</si>
  <si>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</si>
  <si>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</si>
  <si>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</si>
  <si>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</si>
  <si>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</si>
  <si>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</si>
  <si>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</si>
  <si>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</si>
  <si>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</si>
  <si>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</si>
  <si>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</si>
  <si>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</si>
  <si>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</si>
  <si>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</si>
  <si>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</si>
  <si>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</si>
  <si>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</si>
  <si>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</si>
  <si>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</si>
  <si>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</si>
  <si>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</si>
  <si>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</si>
  <si>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</si>
  <si>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</si>
  <si>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</si>
  <si>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</si>
  <si>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</si>
  <si>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</si>
  <si>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</si>
  <si>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</si>
  <si>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</si>
  <si>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</si>
  <si>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</si>
  <si>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</si>
  <si>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</si>
  <si>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</si>
  <si>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</si>
  <si>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</si>
  <si>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</si>
  <si>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</si>
  <si>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</si>
  <si>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</si>
  <si>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</si>
  <si>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</si>
  <si>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</si>
  <si>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</si>
  <si>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</si>
  <si>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</si>
  <si>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</si>
  <si>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</si>
  <si>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</si>
  <si>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</si>
  <si>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</si>
  <si>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</si>
  <si>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</si>
  <si>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</si>
  <si>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</si>
  <si>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</si>
  <si>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</si>
  <si>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</si>
  <si>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</si>
  <si>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</si>
  <si>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</si>
  <si>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</si>
  <si>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</si>
  <si>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</si>
  <si>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</si>
  <si>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</si>
  <si>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</si>
  <si>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</si>
  <si>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</si>
  <si>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</si>
  <si>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</si>
  <si>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</si>
  <si>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</si>
  <si>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</si>
  <si>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</si>
  <si>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</si>
  <si>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</si>
  <si>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</si>
  <si>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</si>
  <si>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</si>
  <si>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</si>
  <si>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</si>
  <si>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</si>
  <si>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</si>
  <si>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</si>
  <si>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</si>
  <si>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</si>
  <si>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</si>
  <si>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</si>
  <si>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</si>
  <si>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</si>
  <si>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</si>
  <si>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</si>
  <si>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</si>
  <si>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</si>
  <si>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</si>
  <si>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</si>
  <si>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</si>
  <si>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</si>
  <si>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</si>
  <si>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</si>
  <si>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</si>
  <si>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</si>
  <si>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</si>
  <si>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</si>
  <si>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</si>
  <si>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</si>
  <si>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</si>
  <si>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</si>
  <si>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</si>
  <si>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</si>
  <si>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</si>
  <si>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</si>
  <si>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</si>
  <si>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</si>
  <si>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</si>
  <si>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</si>
  <si>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</si>
  <si>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</si>
  <si>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</si>
  <si>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</si>
  <si>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</si>
  <si>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</si>
  <si>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</si>
  <si>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</si>
  <si>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</si>
  <si>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</si>
  <si>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</si>
  <si>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</si>
  <si>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</si>
  <si>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</si>
  <si>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</si>
  <si>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</si>
  <si>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</si>
  <si>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</si>
  <si>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</si>
  <si>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</si>
  <si>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</si>
  <si>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</si>
  <si>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</si>
  <si>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</si>
  <si>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</si>
  <si>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</si>
  <si>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</si>
  <si>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</si>
  <si>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</si>
  <si>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</si>
  <si>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</si>
  <si>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</si>
  <si>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</si>
  <si>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</si>
  <si>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</si>
  <si>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</si>
  <si>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</si>
  <si>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</si>
  <si>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</si>
  <si>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</si>
  <si>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</si>
  <si>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</si>
  <si>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</si>
  <si>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</si>
  <si>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</si>
  <si>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</si>
  <si>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</si>
  <si>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</si>
  <si>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</si>
  <si>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</si>
  <si>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</si>
  <si>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</si>
  <si>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</si>
  <si>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</si>
  <si>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</si>
  <si>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</si>
  <si>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</si>
  <si>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</si>
  <si>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</si>
  <si>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</si>
  <si>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</si>
  <si>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</si>
  <si>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</si>
  <si>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</si>
  <si>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</si>
  <si>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</si>
  <si>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</si>
  <si>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</si>
  <si>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</si>
  <si>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</si>
  <si>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</si>
  <si>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</si>
  <si>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</si>
  <si>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</si>
  <si>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</si>
  <si>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</si>
  <si>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</si>
  <si>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</si>
  <si>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</si>
  <si>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</si>
  <si>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</si>
  <si>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</si>
  <si>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</si>
  <si>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</si>
  <si>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</si>
  <si>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</si>
  <si>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</si>
  <si>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</si>
  <si>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</si>
  <si>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</si>
  <si>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</si>
  <si>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</si>
  <si>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</si>
  <si>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</si>
  <si>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</si>
  <si>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</si>
  <si>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</si>
  <si>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</si>
  <si>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</si>
  <si>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</si>
  <si>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</si>
  <si>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</si>
  <si>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</si>
  <si>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</si>
  <si>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</si>
  <si>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</si>
  <si>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</si>
  <si>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</si>
  <si>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</si>
  <si>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</si>
  <si>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</si>
  <si>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</si>
  <si>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</si>
  <si>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</si>
  <si>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</si>
  <si>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</si>
  <si>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</si>
  <si>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</si>
  <si>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</si>
  <si>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</si>
  <si>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</si>
  <si>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</si>
  <si>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</si>
  <si>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</si>
  <si>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</si>
  <si>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</si>
  <si>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</si>
  <si>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</si>
  <si>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</si>
  <si>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</si>
  <si>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</si>
  <si>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</si>
  <si>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</si>
  <si>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</si>
  <si>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</si>
  <si>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</si>
  <si>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</si>
  <si>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</si>
  <si>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</si>
  <si>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</si>
  <si>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</si>
  <si>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</si>
  <si>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</si>
  <si>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</si>
  <si>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</si>
  <si>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</si>
  <si>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</si>
  <si>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</si>
  <si>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</si>
  <si>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</si>
  <si>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</si>
  <si>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</si>
  <si>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</si>
  <si>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</si>
  <si>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</si>
  <si>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</si>
  <si>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</si>
  <si>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</si>
  <si>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</si>
  <si>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</si>
  <si>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</si>
  <si>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</si>
  <si>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</si>
  <si>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</si>
  <si>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</si>
  <si>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</si>
  <si>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</si>
  <si>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</si>
  <si>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</si>
  <si>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</si>
  <si>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</si>
  <si>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</si>
  <si>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</si>
  <si>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</si>
  <si>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</si>
  <si>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</si>
  <si>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</si>
  <si>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</si>
  <si>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</si>
  <si>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</si>
  <si>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</si>
  <si>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</si>
  <si>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</si>
  <si>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</si>
  <si>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</si>
  <si>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</si>
  <si>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</si>
  <si>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</si>
  <si>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</si>
  <si>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</si>
  <si>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</si>
  <si>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</si>
  <si>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</si>
  <si>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</si>
  <si>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</si>
  <si>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</si>
  <si>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</si>
  <si>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</si>
  <si>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</si>
  <si>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</si>
  <si>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</si>
  <si>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</si>
  <si>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</si>
  <si>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</si>
  <si>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</si>
  <si>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</si>
  <si>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</si>
  <si>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</si>
  <si>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</si>
  <si>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</si>
  <si>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</si>
  <si>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</si>
  <si>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</si>
  <si>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</si>
  <si>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</si>
  <si>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</si>
  <si>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</si>
  <si>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</si>
  <si>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</si>
  <si>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</si>
  <si>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</si>
  <si>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</si>
  <si>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</si>
  <si>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</si>
  <si>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</si>
  <si>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</si>
  <si>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</si>
  <si>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</si>
  <si>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</si>
  <si>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</si>
  <si>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</si>
  <si>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</si>
  <si>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</si>
  <si>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</si>
  <si>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</si>
  <si>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</si>
  <si>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</si>
  <si>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</si>
  <si>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</si>
  <si>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</si>
  <si>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</si>
  <si>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</si>
  <si>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</si>
  <si>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</si>
  <si>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</si>
  <si>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</si>
  <si>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</si>
  <si>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</si>
  <si>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</si>
  <si>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</si>
  <si>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</si>
  <si>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</si>
  <si>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</si>
  <si>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</si>
  <si>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</si>
  <si>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</si>
  <si>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</si>
  <si>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</si>
  <si>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</si>
  <si>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</si>
  <si>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</si>
  <si>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</si>
  <si>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</si>
  <si>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</si>
  <si>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</si>
  <si>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</si>
  <si>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</si>
  <si>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</si>
  <si>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</si>
  <si>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</si>
  <si>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</si>
  <si>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</si>
  <si>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</si>
  <si>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</si>
  <si>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</si>
  <si>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</si>
  <si>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</si>
  <si>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</si>
  <si>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</si>
  <si>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</si>
  <si>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</si>
  <si>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</si>
  <si>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</si>
  <si>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</si>
  <si>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</si>
  <si>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</si>
  <si>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</si>
  <si>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</si>
  <si>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</si>
  <si>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</si>
  <si>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</si>
  <si>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</si>
  <si>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</si>
  <si>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</si>
  <si>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</si>
  <si>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</si>
  <si>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</si>
  <si>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</si>
  <si>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</si>
  <si>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</si>
  <si>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</si>
  <si>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</si>
  <si>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</si>
  <si>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</si>
  <si>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</si>
  <si>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</si>
  <si>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</si>
  <si>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</si>
  <si>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</si>
  <si>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</si>
  <si>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</si>
  <si>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</si>
  <si>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</si>
  <si>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</si>
  <si>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</si>
  <si>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</si>
  <si>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</si>
  <si>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</si>
  <si>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</si>
  <si>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</si>
  <si>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</si>
  <si>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</si>
  <si>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</si>
  <si>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</si>
  <si>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</si>
  <si>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</si>
  <si>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</si>
  <si>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</si>
  <si>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</si>
  <si>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</si>
  <si>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</si>
  <si>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</si>
  <si>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</si>
  <si>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</si>
  <si>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</si>
  <si>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</si>
  <si>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</si>
  <si>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</si>
  <si>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</si>
  <si>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</si>
  <si>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</si>
  <si>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</si>
  <si>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</si>
  <si>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</si>
  <si>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</si>
  <si>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</si>
  <si>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</si>
  <si>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</si>
  <si>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</si>
  <si>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</si>
  <si>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</si>
  <si>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</si>
  <si>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</si>
  <si>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</si>
  <si>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</si>
  <si>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</si>
  <si>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</si>
  <si>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</si>
  <si>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</si>
  <si>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</si>
  <si>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</si>
  <si>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</si>
  <si>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</si>
  <si>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</si>
  <si>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</si>
  <si>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</si>
  <si>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</si>
  <si>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</si>
  <si>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</si>
  <si>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</si>
  <si>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</si>
  <si>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</si>
  <si>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</si>
  <si>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</si>
  <si>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</si>
  <si>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</si>
  <si>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</si>
  <si>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</si>
  <si>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</si>
  <si>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</si>
  <si>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</si>
  <si>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</si>
  <si>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</si>
  <si>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</si>
  <si>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</si>
  <si>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</si>
  <si>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</si>
  <si>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</si>
  <si>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</si>
  <si>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</si>
  <si>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</si>
  <si>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</si>
  <si>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</si>
  <si>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</si>
  <si>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</si>
  <si>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</si>
  <si>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</si>
  <si>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</si>
  <si>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</si>
  <si>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</si>
  <si>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</si>
  <si>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</si>
  <si>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</si>
  <si>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</si>
  <si>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</si>
  <si>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</si>
  <si>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</si>
  <si>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</si>
  <si>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</si>
  <si>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</si>
  <si>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</si>
  <si>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</si>
  <si>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</si>
  <si>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</si>
  <si>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</si>
  <si>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</si>
  <si>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</si>
  <si>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</si>
  <si>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</si>
  <si>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</si>
  <si>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</si>
  <si>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</si>
  <si>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</si>
  <si>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</si>
  <si>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</si>
  <si>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</si>
  <si>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</si>
  <si>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</si>
  <si>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</si>
  <si>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</si>
  <si>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</si>
  <si>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</si>
  <si>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</si>
  <si>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</si>
  <si>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</si>
  <si>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</si>
  <si>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</si>
  <si>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</si>
  <si>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</si>
  <si>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</si>
  <si>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</si>
  <si>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</si>
  <si>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</si>
  <si>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</si>
  <si>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</si>
  <si>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</si>
  <si>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</si>
  <si>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</si>
  <si>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</si>
  <si>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</si>
  <si>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</si>
  <si>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</si>
  <si>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</si>
  <si>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</si>
  <si>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</si>
  <si>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</si>
  <si>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</si>
  <si>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</si>
  <si>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</si>
  <si>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</si>
  <si>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</si>
  <si>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</si>
  <si>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</si>
  <si>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</si>
  <si>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</si>
  <si>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</si>
  <si>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</si>
  <si>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</si>
  <si>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</si>
  <si>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</si>
  <si>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</si>
  <si>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</si>
  <si>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</si>
  <si>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</si>
  <si>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</si>
  <si>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</si>
  <si>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</si>
  <si>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</si>
  <si>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</si>
  <si>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</si>
  <si>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</si>
  <si>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</si>
  <si>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</si>
  <si>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</si>
  <si>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</si>
  <si>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</si>
  <si>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</si>
  <si>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</si>
  <si>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</si>
  <si>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</si>
  <si>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</si>
  <si>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</si>
  <si>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</si>
  <si>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</si>
  <si>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</si>
  <si>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</si>
  <si>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</si>
  <si>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</si>
  <si>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</si>
  <si>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</si>
  <si>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</si>
  <si>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</si>
  <si>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</si>
  <si>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</si>
  <si>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</si>
  <si>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</si>
  <si>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</si>
  <si>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</si>
  <si>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</si>
  <si>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</si>
  <si>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</si>
  <si>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</si>
  <si>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</si>
  <si>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</si>
  <si>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</si>
  <si>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</si>
  <si>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</si>
  <si>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</si>
  <si>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</si>
  <si>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</si>
  <si>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</si>
  <si>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</si>
  <si>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</si>
  <si>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</si>
  <si>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</si>
  <si>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</si>
  <si>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</si>
  <si>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</si>
  <si>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</si>
  <si>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</si>
  <si>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</si>
  <si>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</si>
  <si>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</si>
  <si>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</si>
  <si>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</si>
  <si>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</si>
  <si>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</si>
  <si>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</si>
  <si>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</si>
  <si>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</si>
  <si>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</si>
  <si>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</si>
  <si>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</si>
  <si>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</si>
  <si>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</si>
  <si>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</si>
  <si>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</si>
  <si>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</si>
  <si>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</si>
  <si>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</si>
  <si>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</si>
  <si>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</si>
  <si>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</si>
  <si>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</si>
  <si>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</si>
  <si>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</si>
  <si>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</si>
  <si>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</si>
  <si>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</si>
  <si>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</si>
  <si>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</si>
  <si>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</si>
  <si>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</si>
  <si>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</si>
  <si>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</si>
  <si>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</si>
  <si>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</si>
  <si>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</si>
  <si>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</si>
  <si>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</si>
  <si>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</si>
  <si>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</si>
  <si>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</si>
  <si>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</si>
  <si>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</si>
  <si>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</si>
  <si>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</si>
  <si>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</si>
  <si>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</si>
  <si>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</si>
  <si>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</si>
  <si>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</si>
  <si>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</si>
  <si>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</si>
  <si>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</si>
  <si>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</si>
  <si>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</si>
  <si>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</si>
  <si>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</si>
  <si>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</si>
  <si>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</si>
  <si>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</si>
  <si>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</si>
  <si>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</si>
  <si>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</si>
  <si>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</si>
  <si>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</si>
  <si>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</si>
  <si>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</si>
  <si>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</si>
  <si>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</si>
  <si>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</si>
  <si>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</si>
  <si>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</si>
  <si>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</si>
  <si>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</si>
  <si>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</si>
  <si>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</si>
  <si>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</si>
  <si>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</si>
  <si>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</si>
  <si>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</si>
  <si>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</si>
  <si>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</si>
  <si>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</si>
  <si>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</si>
  <si>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</si>
  <si>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</si>
  <si>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</si>
  <si>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</si>
  <si>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</si>
  <si>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</si>
  <si>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</si>
  <si>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</si>
  <si>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</si>
  <si>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</si>
  <si>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</si>
  <si>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</si>
  <si>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</si>
  <si>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</si>
  <si>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</si>
  <si>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</si>
  <si>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</si>
  <si>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</si>
  <si>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</si>
  <si>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</si>
  <si>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</si>
  <si>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</si>
  <si>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</si>
  <si>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</si>
  <si>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</si>
  <si>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</si>
  <si>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</si>
  <si>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</si>
  <si>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</si>
  <si>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</si>
  <si>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</si>
  <si>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</si>
  <si>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</si>
  <si>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</si>
  <si>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</si>
  <si>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</si>
  <si>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</si>
  <si>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</si>
  <si>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</si>
  <si>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</si>
  <si>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</si>
  <si>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</si>
  <si>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</si>
  <si>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</si>
  <si>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</si>
  <si>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</si>
  <si>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</si>
  <si>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</si>
  <si>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</si>
  <si>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</si>
  <si>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</si>
  <si>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</si>
  <si>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</si>
  <si>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</si>
  <si>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</si>
  <si>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</si>
  <si>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</si>
  <si>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</si>
  <si>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</si>
  <si>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</si>
  <si>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</si>
  <si>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</si>
  <si>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</si>
  <si>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</si>
  <si>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</si>
  <si>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</si>
  <si>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</si>
  <si>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</si>
  <si>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</si>
  <si>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</si>
  <si>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</si>
  <si>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</si>
  <si>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</si>
  <si>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</si>
  <si>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</si>
  <si>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</si>
  <si>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</si>
  <si>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</si>
  <si>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</si>
  <si>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</si>
  <si>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</si>
  <si>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</si>
  <si>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</si>
  <si>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</si>
  <si>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</si>
  <si>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</si>
  <si>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</si>
  <si>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</si>
  <si>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</si>
  <si>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</si>
  <si>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</si>
  <si>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</si>
  <si>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</si>
  <si>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</si>
  <si>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</si>
  <si>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</si>
  <si>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</si>
  <si>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</si>
  <si>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</si>
  <si>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</si>
  <si>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</si>
  <si>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</si>
  <si>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</si>
  <si>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</si>
  <si>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</si>
  <si>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</si>
  <si>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</si>
  <si>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</si>
  <si>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</si>
  <si>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</si>
  <si>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</si>
  <si>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</si>
  <si>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</si>
  <si>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</si>
  <si>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</si>
  <si>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</si>
  <si>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</si>
  <si>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</si>
  <si>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</si>
  <si>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</si>
  <si>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</si>
  <si>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</si>
  <si>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</si>
  <si>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</si>
  <si>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</si>
  <si>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</si>
  <si>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</si>
  <si>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</si>
  <si>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</si>
  <si>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</si>
  <si>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</si>
  <si>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</si>
  <si>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</si>
  <si>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</si>
  <si>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</si>
  <si>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</si>
  <si>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</si>
  <si>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</si>
  <si>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</si>
  <si>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</si>
  <si>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</si>
  <si>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</si>
  <si>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</si>
  <si>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</si>
  <si>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</si>
  <si>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</si>
  <si>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</si>
  <si>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</si>
  <si>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</si>
  <si>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</si>
  <si>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</si>
  <si>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</si>
  <si>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</si>
  <si>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</si>
  <si>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</si>
  <si>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</si>
  <si>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</si>
  <si>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</si>
  <si>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</si>
  <si>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</si>
  <si>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</si>
  <si>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</si>
  <si>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</si>
  <si>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</si>
  <si>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</si>
  <si>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</si>
  <si>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</si>
  <si>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</si>
  <si>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</si>
  <si>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</si>
  <si>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</si>
  <si>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</si>
  <si>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</si>
  <si>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</si>
  <si>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</si>
  <si>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</si>
  <si>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</si>
  <si>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</si>
  <si>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</si>
  <si>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</si>
  <si>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</si>
  <si>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</si>
  <si>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</si>
  <si>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</si>
  <si>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</si>
  <si>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</si>
  <si>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</si>
  <si>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</si>
  <si>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</si>
  <si>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</si>
  <si>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</si>
  <si>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</si>
  <si>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</si>
  <si>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</si>
  <si>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</si>
  <si>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</si>
  <si>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</si>
  <si>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</si>
  <si>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</si>
  <si>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</si>
  <si>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</si>
  <si>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</si>
  <si>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</si>
  <si>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</si>
  <si>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</si>
  <si>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</si>
  <si>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</si>
  <si>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</si>
  <si>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</si>
  <si>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</si>
  <si>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</si>
  <si>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</si>
  <si>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</si>
  <si>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</si>
  <si>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</si>
  <si>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</si>
  <si>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</si>
  <si>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</si>
  <si>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</si>
  <si>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</si>
  <si>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</si>
  <si>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</si>
  <si>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</si>
  <si>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</si>
  <si>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</si>
  <si>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</si>
  <si>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</si>
  <si>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</si>
  <si>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</si>
  <si>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</si>
  <si>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</si>
  <si>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</si>
  <si>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</si>
  <si>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</si>
  <si>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</si>
  <si>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</si>
  <si>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</si>
  <si>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</si>
  <si>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</si>
  <si>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</si>
  <si>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</si>
  <si>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</si>
  <si>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</si>
  <si>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</si>
  <si>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</si>
  <si>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</si>
  <si>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</si>
  <si>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</si>
  <si>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</si>
  <si>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</si>
  <si>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</si>
  <si>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</si>
  <si>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</si>
  <si>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</si>
  <si>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</si>
  <si>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</si>
  <si>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</si>
  <si>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</si>
  <si>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</si>
  <si>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</si>
  <si>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</si>
  <si>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</si>
  <si>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</si>
  <si>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</si>
  <si>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</si>
  <si>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</si>
  <si>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</si>
  <si>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</si>
  <si>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</si>
  <si>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</si>
  <si>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</si>
  <si>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</si>
  <si>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</si>
  <si>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</si>
  <si>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</si>
  <si>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</si>
  <si>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</si>
  <si>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</si>
  <si>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</si>
  <si>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</si>
  <si>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</si>
  <si>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</si>
  <si>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</si>
  <si>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</si>
  <si>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</si>
  <si>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</si>
  <si>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</si>
  <si>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</si>
  <si>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</si>
  <si>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</si>
  <si>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</si>
  <si>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</si>
  <si>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</si>
  <si>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</si>
  <si>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</si>
  <si>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</si>
  <si>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</si>
  <si>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</si>
  <si>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</si>
  <si>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</si>
  <si>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</si>
  <si>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</si>
  <si>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</si>
  <si>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</si>
  <si>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</si>
  <si>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</si>
  <si>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</si>
  <si>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</si>
  <si>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</si>
  <si>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</si>
  <si>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</si>
  <si>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</si>
  <si>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</si>
  <si>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</si>
  <si>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</si>
  <si>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</si>
  <si>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</si>
  <si>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</si>
  <si>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</si>
  <si>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</si>
  <si>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</si>
  <si>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</si>
  <si>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</si>
  <si>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</si>
  <si>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</si>
  <si>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</si>
  <si>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</si>
  <si>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</si>
  <si>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</si>
  <si>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</si>
  <si>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</si>
  <si>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</si>
  <si>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</si>
  <si>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</si>
  <si>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</si>
  <si>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</si>
  <si>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</si>
  <si>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</si>
  <si>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</si>
  <si>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</si>
  <si>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</si>
  <si>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</si>
  <si>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</si>
  <si>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</si>
  <si>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</si>
  <si>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</si>
  <si>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</si>
  <si>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</si>
  <si>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</si>
  <si>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</si>
  <si>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</si>
  <si>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</si>
  <si>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</si>
  <si>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</si>
  <si>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</si>
  <si>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</si>
  <si>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</si>
  <si>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</si>
  <si>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</si>
  <si>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</si>
  <si>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</si>
  <si>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</si>
  <si>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</si>
  <si>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</si>
  <si>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</si>
  <si>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</si>
  <si>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</si>
  <si>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</si>
  <si>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</si>
  <si>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</si>
  <si>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</si>
  <si>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</si>
  <si>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</si>
  <si>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</si>
  <si>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</si>
  <si>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</si>
  <si>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</si>
  <si>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</si>
  <si>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</si>
  <si>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</si>
  <si>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</si>
  <si>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</si>
  <si>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</si>
  <si>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</si>
  <si>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</si>
  <si>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</si>
  <si>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</si>
  <si>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</si>
  <si>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</si>
  <si>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</si>
  <si>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</si>
  <si>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</si>
  <si>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</si>
  <si>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</si>
  <si>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</si>
  <si>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</si>
  <si>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</si>
  <si>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</si>
  <si>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</si>
  <si>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</si>
  <si>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</si>
  <si>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</si>
  <si>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</si>
  <si>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</si>
  <si>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</si>
  <si>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</si>
  <si>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</si>
  <si>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</si>
  <si>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</si>
  <si>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</si>
  <si>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</si>
  <si>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</si>
  <si>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</si>
  <si>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</si>
  <si>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</si>
  <si>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</si>
  <si>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</si>
  <si>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</si>
  <si>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</si>
  <si>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</si>
  <si>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</si>
  <si>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</si>
  <si>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</si>
  <si>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</si>
  <si>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</si>
  <si>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</si>
  <si>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</si>
  <si>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</si>
  <si>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</si>
  <si>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</si>
  <si>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</si>
  <si>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</si>
  <si>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</si>
  <si>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</si>
  <si>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</si>
  <si>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</si>
  <si>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</si>
  <si>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</si>
  <si>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</si>
  <si>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</si>
  <si>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</si>
  <si>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</si>
  <si>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</si>
  <si>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</si>
  <si>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</si>
  <si>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</si>
  <si>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</si>
  <si>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</si>
  <si>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</si>
  <si>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</si>
  <si>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</si>
  <si>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</si>
  <si>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</si>
  <si>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</si>
  <si>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</si>
  <si>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</si>
  <si>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</si>
  <si>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</si>
  <si>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</si>
  <si>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</si>
  <si>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</si>
  <si>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</si>
  <si>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</si>
  <si>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</si>
  <si>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</si>
  <si>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</si>
  <si>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</si>
  <si>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</si>
  <si>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</si>
  <si>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</si>
  <si>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</si>
  <si>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</si>
  <si>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</si>
  <si>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</si>
  <si>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</si>
  <si>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</si>
  <si>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</si>
  <si>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</si>
  <si>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</si>
  <si>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</si>
  <si>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</si>
  <si>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</si>
  <si>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</si>
  <si>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</si>
  <si>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</si>
  <si>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</si>
  <si>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</si>
  <si>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</si>
  <si>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</si>
  <si>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</si>
  <si>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</si>
  <si>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</si>
  <si>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</si>
  <si>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</si>
  <si>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</si>
  <si>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</si>
  <si>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</si>
  <si>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</si>
  <si>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</si>
  <si>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</si>
  <si>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</si>
  <si>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</si>
  <si>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</si>
  <si>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</si>
  <si>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</si>
  <si>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</si>
  <si>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</si>
  <si>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</si>
  <si>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</si>
  <si>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</si>
  <si>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</si>
  <si>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</si>
  <si>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</si>
  <si>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</si>
  <si>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</si>
  <si>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</si>
  <si>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</si>
  <si>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</si>
  <si>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</si>
  <si>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</si>
  <si>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</si>
  <si>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</si>
  <si>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</si>
  <si>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</si>
  <si>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</si>
  <si>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</si>
  <si>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</si>
  <si>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</si>
  <si>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</si>
  <si>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</si>
  <si>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</si>
  <si>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</si>
  <si>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</si>
  <si>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</si>
  <si>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</si>
  <si>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</si>
  <si>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</si>
  <si>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</si>
  <si>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</si>
  <si>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</si>
  <si>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</si>
  <si>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</si>
  <si>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</si>
  <si>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</si>
  <si>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</si>
  <si>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</si>
  <si>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</si>
  <si>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</si>
  <si>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</si>
  <si>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</si>
  <si>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</si>
  <si>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</si>
  <si>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</si>
  <si>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</si>
  <si>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</si>
  <si>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</si>
  <si>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</si>
  <si>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</si>
  <si>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</si>
  <si>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</si>
  <si>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</si>
  <si>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</si>
  <si>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</si>
  <si>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</si>
  <si>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</si>
  <si>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</si>
  <si>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</si>
  <si>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</si>
  <si>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</si>
  <si>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</si>
  <si>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</si>
  <si>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</si>
  <si>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</si>
  <si>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</si>
  <si>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</si>
  <si>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</si>
  <si>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</si>
  <si>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</si>
  <si>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</si>
  <si>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</si>
  <si>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</si>
  <si>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</si>
  <si>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</si>
  <si>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</si>
  <si>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</si>
  <si>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</si>
  <si>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</si>
  <si>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</si>
  <si>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</si>
  <si>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</si>
  <si>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</si>
  <si>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</si>
  <si>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</si>
  <si>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</si>
  <si>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</si>
  <si>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</si>
  <si>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</si>
  <si>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</si>
  <si>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</si>
  <si>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</si>
  <si>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</si>
  <si>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</si>
  <si>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</si>
  <si>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</si>
  <si>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</si>
  <si>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</si>
  <si>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</si>
  <si>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</si>
  <si>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</si>
  <si>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</si>
  <si>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</si>
  <si>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</si>
  <si>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</si>
  <si>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</si>
  <si>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</si>
  <si>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</si>
  <si>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</si>
  <si>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</si>
  <si>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</si>
  <si>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</si>
  <si>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</si>
  <si>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</si>
  <si>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</si>
  <si>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</si>
  <si>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</si>
  <si>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</si>
  <si>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</si>
  <si>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</si>
  <si>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</si>
  <si>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</si>
  <si>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</si>
  <si>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</si>
  <si>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</si>
  <si>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</si>
  <si>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</si>
  <si>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</si>
  <si>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</si>
  <si>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</si>
  <si>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</si>
  <si>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</si>
  <si>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</si>
  <si>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</si>
  <si>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</si>
  <si>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</si>
  <si>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</si>
  <si>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</si>
  <si>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</si>
  <si>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</si>
  <si>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</si>
  <si>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</si>
  <si>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</si>
  <si>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</si>
  <si>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</si>
  <si>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</si>
  <si>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</si>
  <si>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</si>
  <si>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</si>
  <si>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</si>
  <si>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</si>
  <si>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</si>
  <si>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</si>
  <si>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</si>
  <si>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</si>
  <si>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</si>
  <si>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</si>
  <si>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</si>
  <si>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</si>
  <si>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</si>
  <si>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</si>
  <si>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</si>
  <si>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</si>
  <si>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</si>
  <si>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</si>
  <si>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</si>
  <si>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</si>
  <si>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</si>
  <si>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</si>
  <si>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</si>
  <si>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</si>
  <si>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</si>
  <si>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</si>
  <si>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</si>
  <si>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</si>
  <si>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</si>
  <si>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</si>
  <si>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</si>
  <si>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</si>
  <si>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</si>
  <si>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</si>
  <si>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</si>
  <si>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</si>
  <si>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</si>
  <si>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</si>
  <si>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</si>
  <si>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</si>
  <si>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</si>
  <si>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</si>
  <si>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</si>
  <si>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</si>
  <si>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</si>
  <si>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</si>
  <si>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</si>
  <si>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</si>
  <si>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</si>
  <si>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</si>
  <si>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</si>
  <si>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</si>
  <si>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</si>
  <si>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</si>
  <si>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</si>
  <si>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</si>
  <si>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</si>
  <si>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</si>
  <si>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</si>
  <si>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</si>
  <si>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</si>
  <si>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</si>
  <si>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</si>
  <si>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</si>
  <si>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</si>
  <si>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</si>
  <si>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</si>
  <si>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</si>
  <si>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</si>
  <si>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</si>
  <si>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</si>
  <si>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</si>
  <si>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</si>
  <si>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</si>
  <si>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</si>
  <si>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</si>
  <si>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</si>
  <si>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</si>
  <si>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</si>
  <si>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</si>
  <si>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</si>
  <si>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</si>
  <si>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</si>
  <si>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</si>
  <si>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</si>
  <si>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</si>
  <si>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</si>
  <si>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</si>
  <si>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</si>
  <si>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</si>
  <si>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</si>
  <si>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</si>
  <si>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</si>
  <si>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</si>
  <si>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</si>
  <si>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</si>
  <si>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</si>
  <si>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</si>
  <si>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</si>
  <si>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</si>
  <si>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</si>
  <si>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</si>
  <si>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</si>
  <si>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</si>
  <si>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</si>
  <si>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</si>
  <si>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</si>
  <si>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</si>
  <si>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</si>
  <si>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</si>
  <si>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</si>
  <si>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</si>
  <si>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</si>
  <si>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</si>
  <si>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</si>
  <si>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</si>
  <si>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</si>
  <si>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</si>
  <si>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</si>
  <si>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</si>
  <si>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</si>
  <si>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</si>
  <si>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</si>
  <si>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</si>
  <si>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</si>
  <si>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</si>
  <si>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</si>
  <si>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</si>
  <si>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</si>
  <si>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</si>
  <si>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</si>
  <si>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</si>
  <si>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</si>
  <si>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</si>
  <si>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</si>
  <si>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</si>
  <si>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</si>
  <si>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</si>
  <si>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</si>
  <si>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</si>
  <si>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</si>
  <si>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</si>
  <si>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</si>
  <si>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</si>
  <si>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</si>
  <si>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</si>
  <si>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</si>
  <si>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</si>
  <si>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</si>
  <si>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</si>
  <si>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</si>
  <si>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</si>
  <si>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</si>
  <si>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</si>
  <si>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</si>
  <si>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</si>
  <si>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</si>
  <si>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</si>
  <si>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</si>
  <si>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</si>
  <si>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</si>
  <si>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</si>
  <si>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</si>
  <si>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</si>
  <si>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</si>
  <si>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</si>
  <si>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</si>
  <si>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</si>
  <si>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</si>
  <si>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</si>
  <si>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</si>
  <si>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</si>
  <si>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</si>
  <si>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</si>
  <si>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</si>
  <si>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</si>
  <si>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</si>
  <si>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</si>
  <si>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</si>
  <si>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</si>
  <si>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</si>
  <si>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</si>
  <si>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</si>
  <si>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</si>
  <si>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</si>
  <si>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</si>
  <si>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</si>
  <si>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</si>
  <si>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</si>
  <si>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</si>
  <si>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</si>
  <si>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</si>
  <si>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</si>
  <si>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</si>
  <si>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</si>
  <si>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</si>
  <si>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</si>
  <si>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</si>
  <si>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</si>
  <si>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</si>
  <si>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</si>
  <si>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</si>
  <si>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</si>
  <si>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</si>
  <si>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</si>
  <si>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</si>
  <si>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</si>
  <si>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</si>
  <si>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</si>
  <si>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</si>
  <si>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</si>
  <si>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</si>
  <si>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</si>
  <si>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</si>
  <si>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</si>
  <si>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</si>
  <si>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</si>
  <si>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</si>
  <si>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</si>
  <si>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</si>
  <si>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</si>
  <si>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</si>
  <si>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</si>
  <si>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</si>
  <si>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</si>
  <si>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</si>
  <si>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</si>
  <si>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</si>
  <si>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</si>
  <si>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</si>
  <si>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</si>
  <si>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</si>
  <si>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</si>
  <si>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</si>
  <si>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</si>
  <si>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</si>
  <si>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</si>
  <si>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</si>
  <si>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</si>
  <si>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</si>
  <si>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</si>
  <si>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</si>
  <si>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</si>
  <si>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</si>
  <si>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</si>
  <si>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</si>
  <si>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</si>
  <si>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</si>
  <si>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</si>
  <si>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</si>
  <si>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</si>
  <si>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</si>
  <si>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</si>
  <si>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</si>
  <si>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</si>
  <si>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</si>
  <si>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</si>
  <si>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</si>
  <si>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</si>
  <si>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</si>
  <si>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</si>
  <si>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</si>
  <si>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</si>
  <si>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</si>
  <si>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</si>
  <si>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</si>
  <si>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</si>
  <si>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</si>
  <si>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</si>
  <si>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</si>
  <si>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</si>
  <si>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</si>
  <si>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</si>
  <si>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</si>
  <si>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</si>
  <si>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</si>
  <si>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</si>
  <si>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</si>
  <si>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</si>
  <si>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</si>
  <si>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</si>
  <si>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</si>
  <si>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</si>
  <si>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</si>
  <si>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</si>
  <si>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</si>
  <si>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</si>
  <si>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</si>
  <si>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</si>
  <si>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</si>
  <si>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</si>
  <si>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</si>
  <si>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</si>
  <si>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</si>
  <si>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</si>
  <si>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</si>
  <si>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</si>
  <si>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</si>
  <si>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</si>
  <si>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</si>
  <si>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</si>
  <si>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</si>
  <si>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</si>
  <si>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</si>
  <si>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</si>
  <si>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</si>
  <si>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</si>
  <si>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</si>
  <si>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</si>
  <si>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</si>
  <si>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</si>
  <si>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</si>
  <si>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</si>
  <si>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</si>
  <si>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</si>
  <si>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</si>
  <si>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</si>
  <si>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</si>
  <si>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</si>
  <si>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</si>
  <si>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</si>
  <si>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</si>
  <si>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</si>
  <si>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</si>
  <si>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</si>
  <si>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</si>
  <si>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</si>
  <si>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</si>
  <si>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</si>
  <si>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</si>
  <si>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</si>
  <si>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</si>
  <si>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</si>
  <si>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</si>
  <si>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</si>
  <si>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</si>
  <si>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</si>
  <si>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</si>
  <si>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</si>
  <si>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</si>
  <si>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</si>
  <si>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</si>
  <si>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</si>
  <si>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</si>
  <si>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</si>
  <si>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</si>
  <si>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</si>
  <si>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</si>
  <si>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</si>
  <si>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</si>
  <si>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</si>
  <si>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</si>
  <si>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</si>
  <si>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</si>
  <si>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</si>
  <si>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</si>
  <si>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</si>
  <si>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</si>
  <si>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</si>
  <si>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</si>
  <si>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</si>
  <si>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</si>
  <si>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</si>
  <si>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</si>
  <si>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</si>
  <si>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</si>
  <si>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</si>
  <si>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</si>
  <si>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</si>
  <si>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</si>
  <si>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</si>
  <si>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</si>
  <si>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</si>
  <si>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</si>
  <si>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</si>
  <si>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</si>
  <si>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</si>
  <si>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</si>
  <si>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</si>
  <si>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</si>
  <si>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</si>
  <si>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</si>
  <si>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</si>
  <si>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</si>
  <si>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</si>
  <si>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</si>
  <si>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</si>
  <si>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</si>
  <si>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</si>
  <si>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</si>
  <si>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</si>
  <si>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</si>
  <si>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</si>
  <si>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</si>
  <si>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</si>
  <si>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</si>
  <si>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</si>
  <si>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</si>
  <si>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</si>
  <si>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</si>
  <si>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</si>
  <si>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</si>
  <si>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</si>
  <si>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</si>
  <si>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</si>
  <si>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</si>
  <si>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</si>
  <si>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</si>
  <si>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</si>
  <si>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</si>
  <si>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</si>
  <si>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</si>
  <si>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</si>
  <si>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</si>
  <si>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</si>
  <si>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</si>
  <si>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</si>
  <si>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</si>
  <si>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</si>
  <si>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</si>
  <si>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</si>
  <si>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</si>
  <si>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</si>
  <si>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</si>
  <si>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</si>
  <si>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</si>
  <si>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</si>
  <si>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</si>
  <si>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</si>
  <si>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</si>
  <si>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</si>
  <si>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</si>
  <si>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</si>
  <si>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</si>
  <si>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</si>
  <si>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</si>
  <si>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</si>
  <si>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</si>
  <si>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</si>
  <si>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</si>
  <si>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</si>
  <si>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</si>
  <si>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</si>
  <si>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</si>
  <si>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</si>
  <si>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</si>
  <si>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</si>
  <si>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</si>
  <si>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</si>
  <si>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</si>
  <si>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</si>
  <si>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</si>
  <si>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</si>
  <si>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</si>
  <si>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</si>
  <si>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</si>
  <si>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</si>
  <si>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</si>
  <si>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</si>
  <si>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</si>
  <si>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</si>
  <si>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</si>
  <si>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</si>
  <si>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</si>
  <si>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</si>
  <si>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</si>
  <si>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</si>
  <si>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</si>
  <si>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</si>
  <si>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</si>
  <si>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</si>
  <si>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</si>
  <si>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</si>
  <si>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</si>
  <si>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</si>
  <si>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</si>
  <si>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</si>
  <si>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</si>
  <si>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</si>
  <si>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</si>
  <si>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</si>
  <si>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</si>
  <si>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</si>
  <si>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</si>
  <si>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</si>
  <si>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</si>
  <si>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</si>
  <si>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</si>
  <si>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</si>
  <si>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</si>
  <si>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</si>
  <si>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</si>
  <si>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</si>
  <si>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</si>
  <si>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</si>
  <si>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</si>
  <si>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</si>
  <si>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</si>
  <si>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</si>
  <si>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</si>
  <si>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</si>
  <si>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</si>
  <si>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</si>
  <si>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</si>
  <si>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</si>
  <si>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</si>
  <si>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</si>
  <si>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</si>
  <si>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</si>
  <si>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</si>
  <si>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</si>
  <si>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</si>
  <si>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</si>
  <si>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</si>
  <si>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</si>
  <si>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</si>
  <si>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</si>
  <si>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</si>
  <si>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</si>
  <si>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</si>
  <si>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</si>
  <si>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</si>
  <si>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</si>
  <si>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</si>
  <si>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</si>
  <si>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</si>
  <si>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</si>
  <si>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</si>
  <si>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</si>
  <si>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</si>
  <si>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</si>
  <si>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</si>
  <si>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</si>
  <si>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</si>
  <si>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</si>
  <si>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</si>
  <si>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</si>
  <si>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</si>
  <si>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</si>
  <si>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</si>
  <si>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</si>
  <si>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</si>
  <si>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</si>
  <si>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</si>
  <si>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</si>
  <si>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</si>
  <si>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</si>
  <si>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</si>
  <si>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</si>
  <si>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</si>
  <si>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</si>
  <si>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</si>
  <si>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</si>
  <si>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</si>
  <si>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</si>
  <si>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</si>
  <si>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</si>
  <si>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</si>
  <si>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</si>
  <si>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</si>
  <si>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</si>
  <si>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</si>
  <si>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</si>
  <si>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</si>
  <si>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</si>
  <si>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</si>
  <si>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</si>
  <si>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</si>
  <si>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</si>
  <si>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</si>
  <si>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</si>
  <si>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</si>
  <si>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</si>
  <si>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</si>
  <si>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</si>
  <si>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</si>
  <si>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</si>
  <si>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</si>
  <si>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</si>
  <si>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</si>
  <si>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</si>
  <si>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</si>
  <si>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</si>
  <si>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</si>
  <si>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</si>
  <si>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</si>
  <si>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</si>
  <si>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</si>
  <si>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</si>
  <si>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</si>
  <si>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</si>
  <si>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</si>
  <si>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</si>
  <si>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</si>
  <si>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</si>
  <si>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</si>
  <si>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</si>
  <si>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</si>
  <si>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</si>
  <si>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</si>
  <si>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</si>
  <si>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</si>
  <si>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</si>
  <si>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</si>
  <si>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</si>
  <si>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</si>
  <si>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</si>
  <si>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</si>
  <si>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</si>
  <si>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</si>
  <si>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</si>
  <si>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</si>
  <si>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</si>
  <si>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</si>
  <si>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</si>
  <si>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</si>
  <si>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</si>
  <si>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</si>
  <si>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</si>
  <si>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</si>
  <si>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</si>
  <si>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</si>
  <si>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</si>
  <si>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</si>
  <si>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</si>
  <si>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</si>
  <si>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</si>
  <si>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</si>
  <si>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</si>
  <si>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</si>
  <si>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</si>
  <si>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</si>
  <si>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</si>
  <si>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</si>
  <si>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</si>
  <si>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</si>
  <si>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</si>
  <si>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</si>
  <si>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</si>
  <si>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</si>
  <si>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</si>
  <si>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</si>
  <si>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</si>
  <si>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</si>
  <si>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</si>
  <si>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</si>
  <si>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</si>
  <si>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</si>
  <si>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</si>
  <si>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</si>
  <si>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</si>
  <si>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</si>
  <si>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</si>
  <si>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</si>
  <si>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</si>
  <si>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</si>
  <si>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</si>
  <si>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</si>
  <si>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</si>
  <si>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</si>
  <si>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</si>
  <si>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</si>
  <si>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</si>
  <si>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</si>
  <si>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</si>
  <si>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</si>
  <si>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</si>
  <si>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</si>
  <si>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</si>
  <si>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</si>
  <si>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</si>
  <si>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</si>
  <si>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</si>
  <si>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</si>
  <si>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</si>
  <si>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</si>
  <si>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</si>
  <si>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</si>
  <si>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</si>
  <si>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</si>
  <si>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</si>
  <si>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</si>
  <si>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</si>
  <si>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</si>
  <si>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</si>
  <si>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</si>
  <si>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</si>
  <si>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</si>
  <si>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</si>
  <si>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</si>
  <si>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</si>
  <si>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</si>
  <si>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</si>
  <si>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</si>
  <si>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</si>
  <si>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</si>
  <si>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</si>
  <si>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</si>
  <si>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</si>
  <si>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</si>
  <si>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</si>
  <si>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</si>
  <si>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</si>
  <si>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</si>
  <si>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</si>
  <si>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</si>
  <si>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</si>
  <si>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</si>
  <si>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</si>
  <si>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</si>
  <si>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</si>
  <si>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</si>
  <si>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</si>
  <si>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</si>
  <si>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</si>
  <si>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</si>
  <si>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</si>
  <si>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</si>
  <si>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</si>
  <si>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</si>
  <si>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</si>
  <si>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</si>
  <si>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</si>
  <si>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</si>
  <si>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</si>
  <si>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</si>
  <si>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</si>
  <si>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</si>
  <si>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</si>
  <si>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</si>
  <si>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</si>
  <si>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</si>
  <si>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</si>
  <si>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</si>
  <si>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</si>
  <si>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</si>
  <si>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</si>
  <si>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</si>
  <si>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</si>
  <si>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</si>
  <si>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</si>
  <si>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</si>
  <si>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</si>
  <si>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</si>
  <si>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</si>
  <si>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</si>
  <si>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</si>
  <si>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</si>
  <si>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</si>
  <si>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</si>
  <si>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</si>
  <si>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</si>
  <si>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</si>
  <si>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</si>
  <si>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</si>
  <si>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</si>
  <si>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</si>
  <si>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</si>
  <si>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</si>
  <si>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</si>
  <si>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</si>
  <si>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</si>
  <si>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</si>
  <si>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</si>
  <si>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</si>
  <si>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</si>
  <si>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</si>
  <si>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</si>
  <si>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</si>
  <si>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</si>
  <si>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</si>
  <si>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</si>
  <si>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</si>
  <si>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</si>
  <si>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</si>
  <si>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</si>
  <si>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</si>
  <si>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</si>
  <si>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</si>
  <si>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</si>
  <si>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</si>
  <si>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</si>
  <si>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</si>
  <si>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</si>
  <si>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</si>
  <si>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</si>
  <si>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</si>
  <si>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</si>
  <si>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</si>
  <si>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</si>
  <si>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</si>
  <si>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</si>
  <si>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</si>
  <si>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</si>
  <si>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</si>
  <si>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</si>
  <si>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</si>
  <si>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</si>
  <si>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</si>
  <si>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</si>
  <si>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</si>
  <si>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</si>
  <si>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</si>
  <si>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</si>
  <si>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</si>
  <si>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</si>
  <si>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</si>
  <si>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</si>
  <si>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</si>
  <si>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</si>
  <si>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</si>
  <si>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</si>
  <si>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</si>
  <si>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</si>
  <si>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</si>
  <si>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</si>
  <si>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</si>
  <si>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</si>
  <si>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</si>
  <si>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</si>
  <si>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</si>
  <si>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</si>
  <si>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</si>
  <si>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</si>
  <si>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</si>
  <si>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</si>
  <si>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</si>
  <si>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</si>
  <si>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</si>
  <si>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</si>
  <si>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</si>
  <si>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</si>
  <si>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</si>
  <si>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</si>
  <si>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</si>
  <si>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</si>
  <si>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</si>
  <si>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</si>
  <si>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</si>
  <si>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</si>
  <si>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</si>
  <si>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</si>
  <si>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</si>
  <si>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</si>
  <si>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</si>
  <si>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</si>
  <si>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</si>
  <si>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</si>
  <si>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</si>
  <si>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</si>
  <si>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</si>
  <si>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</si>
  <si>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</si>
  <si>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</si>
  <si>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</si>
  <si>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</si>
  <si>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</si>
  <si>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</si>
  <si>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</si>
  <si>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</si>
  <si>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</si>
  <si>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</si>
  <si>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</si>
  <si>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</si>
  <si>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</si>
  <si>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</si>
  <si>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</si>
  <si>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</si>
  <si>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</si>
  <si>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</si>
  <si>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</si>
  <si>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</si>
  <si>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</si>
  <si>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</si>
  <si>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</si>
  <si>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</si>
  <si>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</si>
  <si>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</si>
  <si>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</si>
  <si>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</si>
  <si>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</si>
  <si>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</si>
  <si>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</si>
  <si>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</si>
  <si>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</si>
  <si>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</si>
  <si>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</si>
  <si>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</si>
  <si>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</si>
  <si>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</si>
  <si>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</si>
  <si>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</si>
  <si>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</si>
  <si>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</si>
  <si>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</si>
  <si>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</si>
  <si>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</si>
  <si>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</si>
  <si>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</si>
  <si>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</si>
  <si>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</si>
  <si>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</si>
  <si>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</si>
  <si>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</si>
  <si>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</si>
  <si>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</si>
  <si>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</si>
  <si>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</si>
  <si>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</si>
  <si>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</si>
  <si>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</si>
  <si>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</si>
  <si>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</si>
  <si>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</si>
  <si>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</si>
  <si>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</si>
  <si>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</si>
  <si>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</si>
  <si>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</si>
  <si>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</si>
  <si>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</si>
  <si>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</si>
  <si>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</si>
  <si>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</si>
  <si>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</si>
  <si>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</si>
  <si>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</si>
  <si>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</si>
  <si>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</si>
  <si>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</si>
  <si>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</si>
  <si>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</si>
  <si>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</si>
  <si>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</si>
  <si>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</si>
  <si>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</si>
  <si>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</si>
  <si>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</si>
  <si>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</si>
  <si>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</si>
  <si>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</si>
  <si>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</si>
  <si>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</si>
  <si>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</si>
  <si>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</si>
  <si>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</si>
  <si>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</si>
  <si>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</si>
  <si>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</si>
  <si>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</si>
  <si>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</si>
  <si>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</si>
  <si>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</si>
  <si>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</si>
  <si>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</si>
  <si>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</si>
  <si>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</si>
  <si>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</si>
  <si>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</si>
  <si>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</si>
  <si>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</si>
  <si>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</si>
  <si>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</si>
  <si>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</si>
  <si>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</si>
  <si>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</si>
  <si>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</si>
  <si>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</si>
  <si>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</si>
  <si>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</si>
  <si>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</si>
  <si>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</si>
  <si>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</si>
  <si>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</si>
  <si>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</si>
  <si>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</si>
  <si>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</si>
  <si>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</si>
  <si>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</si>
  <si>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</si>
  <si>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</si>
  <si>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</si>
  <si>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</si>
  <si>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</si>
  <si>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</si>
  <si>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</si>
  <si>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</si>
  <si>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</si>
  <si>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</si>
  <si>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</si>
  <si>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</si>
  <si>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</si>
  <si>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</si>
  <si>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</si>
  <si>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</si>
  <si>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</si>
  <si>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</si>
  <si>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</si>
  <si>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</si>
  <si>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</si>
  <si>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</si>
  <si>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</si>
  <si>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</si>
  <si>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</si>
  <si>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</si>
  <si>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</si>
  <si>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</si>
  <si>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</si>
  <si>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</si>
  <si>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</si>
  <si>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</si>
  <si>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</si>
  <si>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</si>
  <si>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</si>
  <si>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</si>
  <si>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</si>
  <si>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</si>
  <si>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</si>
  <si>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</si>
  <si>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</si>
  <si>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</si>
  <si>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</si>
  <si>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</si>
  <si>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</si>
  <si>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</si>
  <si>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</si>
  <si>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</si>
  <si>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</si>
  <si>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</si>
  <si>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</si>
  <si>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</si>
  <si>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</si>
  <si>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</si>
  <si>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</si>
  <si>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</si>
  <si>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</si>
  <si>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</si>
  <si>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</si>
  <si>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</si>
  <si>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</si>
  <si>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</si>
  <si>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</si>
  <si>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</si>
  <si>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</si>
  <si>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</si>
  <si>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</si>
  <si>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</si>
  <si>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</si>
  <si>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</si>
  <si>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</si>
  <si>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</si>
  <si>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</si>
  <si>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</si>
  <si>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</si>
  <si>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</si>
  <si>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</si>
  <si>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</si>
  <si>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</si>
  <si>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</si>
  <si>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</si>
  <si>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</si>
  <si>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</si>
  <si>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</si>
  <si>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</si>
  <si>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</si>
  <si>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</si>
  <si>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</si>
  <si>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</si>
  <si>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</si>
  <si>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</si>
  <si>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</si>
  <si>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</si>
  <si>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</si>
  <si>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</si>
  <si>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</si>
  <si>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</si>
  <si>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</si>
  <si>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</si>
  <si>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</si>
  <si>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</si>
  <si>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</si>
  <si>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</si>
  <si>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</si>
  <si>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</si>
  <si>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</si>
  <si>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</si>
  <si>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</si>
  <si>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</si>
  <si>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</si>
  <si>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</si>
  <si>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</si>
  <si>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</si>
  <si>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</si>
  <si>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</si>
  <si>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</si>
  <si>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</si>
  <si>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</si>
  <si>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</si>
  <si>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</si>
  <si>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</si>
  <si>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</si>
  <si>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</si>
  <si>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</si>
  <si>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</si>
  <si>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</si>
  <si>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</si>
  <si>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</si>
  <si>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</si>
  <si>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</si>
  <si>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</si>
  <si>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</si>
  <si>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</si>
  <si>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</si>
  <si>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</si>
  <si>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</si>
  <si>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</si>
  <si>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</si>
  <si>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</si>
  <si>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</si>
  <si>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</si>
  <si>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</si>
  <si>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</si>
  <si>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</si>
  <si>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</si>
  <si>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</si>
  <si>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</si>
  <si>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</si>
  <si>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</si>
  <si>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</si>
  <si>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</si>
  <si>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</si>
  <si>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</si>
  <si>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</si>
  <si>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</si>
  <si>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</si>
  <si>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</si>
  <si>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</si>
  <si>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</si>
  <si>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</si>
  <si>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</si>
  <si>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</si>
  <si>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</si>
  <si>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</si>
  <si>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</si>
  <si>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</si>
  <si>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</si>
  <si>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</si>
  <si>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</si>
  <si>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</si>
  <si>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</si>
  <si>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</si>
  <si>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</si>
  <si>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</si>
  <si>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</si>
  <si>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</si>
  <si>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</si>
  <si>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</si>
  <si>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</si>
  <si>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</si>
  <si>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</si>
  <si>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</si>
  <si>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</si>
  <si>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</si>
  <si>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</si>
  <si>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</si>
  <si>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</si>
  <si>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</si>
  <si>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</si>
  <si>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</si>
  <si>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</si>
  <si>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</si>
  <si>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</si>
  <si>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</si>
  <si>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</si>
  <si>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</si>
  <si>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</si>
  <si>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</si>
  <si>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</si>
  <si>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</si>
  <si>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</si>
  <si>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</si>
  <si>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</si>
  <si>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</si>
  <si>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</si>
  <si>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</si>
  <si>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</si>
  <si>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</si>
  <si>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</si>
  <si>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</si>
  <si>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</si>
  <si>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</si>
  <si>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</si>
  <si>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</si>
  <si>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</si>
  <si>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</si>
  <si>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</si>
  <si>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</si>
  <si>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</si>
  <si>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</si>
  <si>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</si>
  <si>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</si>
  <si>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</si>
  <si>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</si>
  <si>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</si>
  <si>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</si>
  <si>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</si>
  <si>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</si>
  <si>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</si>
  <si>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</si>
  <si>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</si>
  <si>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</si>
  <si>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</si>
  <si>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</si>
  <si>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</si>
  <si>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</si>
  <si>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</si>
  <si>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</si>
  <si>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</si>
  <si>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</si>
  <si>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</si>
  <si>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</si>
  <si>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</si>
  <si>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</si>
  <si>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</si>
  <si>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</si>
  <si>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</si>
  <si>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</si>
  <si>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</si>
  <si>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</si>
  <si>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</si>
  <si>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</si>
  <si>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</si>
  <si>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</si>
  <si>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</si>
  <si>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</si>
  <si>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</si>
  <si>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</si>
  <si>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</si>
  <si>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</si>
  <si>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</si>
  <si>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</si>
  <si>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</si>
  <si>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</si>
  <si>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</si>
  <si>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</si>
  <si>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</si>
  <si>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</si>
  <si>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</si>
  <si>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</si>
  <si>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</si>
  <si>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</si>
  <si>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</si>
  <si>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</si>
  <si>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</si>
  <si>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</si>
  <si>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</si>
  <si>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</si>
  <si>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</si>
  <si>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</si>
  <si>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</si>
  <si>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</si>
  <si>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</si>
  <si>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</si>
  <si>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</si>
  <si>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</si>
  <si>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</si>
  <si>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</si>
  <si>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</si>
  <si>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</si>
  <si>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</si>
  <si>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</si>
  <si>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</si>
  <si>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</si>
  <si>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</si>
  <si>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</si>
  <si>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</si>
  <si>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</si>
  <si>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</si>
  <si>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</si>
  <si>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</si>
  <si>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</si>
  <si>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</si>
  <si>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</si>
  <si>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</si>
  <si>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</si>
  <si>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</si>
  <si>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</si>
  <si>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</si>
  <si>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</si>
  <si>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</si>
  <si>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</si>
  <si>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</si>
  <si>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</si>
  <si>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</si>
  <si>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</si>
  <si>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</si>
  <si>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</si>
  <si>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</si>
  <si>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</si>
  <si>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</si>
  <si>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</si>
  <si>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</si>
  <si>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</si>
  <si>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</si>
  <si>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</si>
  <si>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</si>
  <si>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</si>
  <si>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</si>
  <si>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</si>
  <si>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</si>
  <si>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</si>
  <si>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</si>
  <si>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</si>
  <si>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</si>
  <si>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</si>
  <si>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</si>
  <si>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</si>
  <si>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</si>
  <si>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</si>
  <si>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</si>
  <si>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</si>
  <si>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</si>
  <si>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</si>
  <si>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</si>
  <si>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</si>
  <si>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</si>
  <si>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</si>
  <si>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</si>
  <si>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</si>
  <si>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</si>
  <si>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</si>
  <si>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</si>
  <si>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</si>
  <si>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</si>
  <si>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</si>
  <si>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</si>
  <si>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</si>
  <si>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</si>
  <si>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</si>
  <si>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</si>
  <si>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</si>
  <si>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</si>
  <si>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</si>
  <si>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</si>
  <si>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</si>
  <si>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</si>
  <si>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</si>
  <si>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</si>
  <si>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</si>
  <si>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</si>
  <si>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</si>
  <si>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</si>
  <si>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</si>
  <si>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</si>
  <si>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</si>
  <si>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</si>
  <si>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</si>
  <si>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</si>
  <si>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</si>
  <si>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</si>
  <si>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</si>
  <si>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</si>
  <si>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</si>
  <si>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</si>
  <si>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</si>
  <si>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</si>
  <si>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</si>
  <si>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</si>
  <si>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</si>
  <si>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</si>
  <si>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</si>
  <si>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</si>
  <si>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</si>
  <si>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</si>
  <si>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</si>
  <si>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</si>
  <si>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</si>
  <si>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</si>
  <si>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</si>
  <si>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</si>
  <si>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</si>
  <si>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</si>
  <si>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</si>
  <si>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</si>
  <si>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</si>
  <si>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</si>
  <si>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</si>
  <si>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</si>
  <si>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</si>
  <si>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</si>
  <si>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</si>
  <si>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</si>
  <si>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</si>
  <si>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</si>
  <si>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</si>
  <si>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</si>
  <si>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</si>
  <si>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</si>
  <si>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</si>
  <si>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</si>
  <si>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</si>
  <si>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</si>
  <si>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</si>
  <si>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</si>
  <si>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</si>
  <si>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</si>
  <si>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</si>
  <si>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</si>
  <si>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</si>
  <si>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</si>
  <si>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</si>
  <si>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</si>
  <si>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</si>
  <si>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</si>
  <si>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</si>
  <si>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</si>
  <si>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</si>
  <si>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</si>
  <si>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</si>
  <si>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</si>
  <si>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</si>
  <si>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</si>
  <si>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</si>
  <si>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</si>
  <si>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</si>
  <si>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</si>
  <si>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</si>
  <si>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</si>
  <si>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</si>
  <si>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</si>
  <si>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</si>
  <si>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</si>
  <si>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</si>
  <si>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</si>
  <si>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</si>
  <si>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</si>
  <si>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</si>
  <si>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</si>
  <si>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</si>
  <si>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</si>
  <si>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</si>
  <si>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</si>
  <si>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</si>
  <si>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</si>
  <si>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</si>
  <si>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</si>
  <si>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</si>
  <si>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</si>
  <si>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</si>
  <si>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</si>
  <si>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</si>
  <si>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</si>
  <si>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</si>
  <si>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</si>
  <si>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</si>
  <si>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</si>
  <si>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</si>
  <si>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</si>
  <si>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</si>
  <si>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</si>
  <si>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</si>
  <si>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</si>
  <si>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</si>
  <si>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</si>
  <si>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</si>
  <si>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</si>
  <si>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</si>
  <si>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</si>
  <si>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</si>
  <si>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</si>
  <si>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</si>
  <si>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</si>
  <si>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</si>
  <si>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</si>
  <si>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</si>
  <si>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</si>
  <si>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</si>
  <si>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</si>
  <si>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</si>
  <si>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</si>
  <si>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</si>
  <si>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</si>
  <si>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</si>
  <si>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</si>
  <si>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</si>
  <si>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</si>
  <si>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</si>
  <si>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</si>
  <si>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</si>
  <si>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</si>
  <si>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</si>
  <si>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</si>
  <si>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</si>
  <si>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</si>
  <si>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</si>
  <si>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</si>
  <si>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</si>
  <si>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</si>
  <si>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</si>
  <si>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</si>
  <si>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</si>
  <si>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</si>
  <si>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</si>
  <si>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</si>
  <si>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</si>
  <si>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</si>
  <si>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</si>
  <si>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</si>
  <si>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</si>
  <si>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</si>
  <si>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</si>
  <si>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</si>
  <si>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</si>
  <si>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</si>
  <si>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</si>
  <si>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</si>
  <si>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</si>
  <si>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</si>
  <si>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</si>
  <si>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</si>
  <si>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</si>
  <si>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</si>
  <si>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</si>
  <si>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</si>
  <si>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</si>
  <si>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</si>
  <si>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</si>
  <si>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</si>
  <si>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</si>
  <si>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</si>
  <si>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</si>
  <si>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</si>
  <si>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</si>
  <si>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</si>
  <si>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</si>
  <si>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</si>
  <si>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</si>
  <si>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</si>
  <si>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</si>
  <si>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</si>
  <si>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</si>
  <si>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</si>
  <si>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</si>
  <si>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</si>
  <si>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</si>
  <si>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</si>
  <si>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</si>
  <si>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</si>
  <si>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</si>
  <si>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</si>
  <si>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</si>
  <si>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</si>
  <si>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</si>
  <si>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</si>
  <si>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</si>
  <si>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</si>
  <si>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</si>
  <si>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</si>
  <si>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</si>
  <si>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</si>
  <si>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</si>
  <si>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</si>
  <si>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</si>
  <si>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</si>
  <si>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</si>
  <si>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</si>
  <si>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</si>
  <si>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</si>
  <si>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</si>
  <si>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</si>
  <si>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</si>
  <si>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</si>
  <si>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</si>
  <si>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</si>
  <si>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</si>
  <si>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</si>
  <si>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</si>
  <si>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</si>
  <si>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</si>
  <si>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</si>
  <si>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</si>
  <si>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</si>
  <si>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</si>
  <si>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</si>
  <si>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</si>
  <si>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</si>
  <si>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</si>
  <si>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</si>
  <si>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</si>
  <si>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</si>
  <si>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</si>
  <si>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</si>
  <si>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</si>
  <si>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</si>
  <si>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</si>
  <si>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</si>
  <si>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</si>
  <si>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</si>
  <si>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</si>
  <si>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</si>
  <si>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</si>
  <si>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</si>
  <si>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</si>
  <si>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</si>
  <si>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</si>
  <si>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</si>
  <si>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</si>
  <si>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</si>
  <si>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</si>
  <si>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</si>
  <si>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</si>
  <si>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</si>
  <si>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</si>
  <si>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</si>
  <si>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</si>
  <si>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</si>
  <si>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</si>
  <si>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</si>
  <si>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</si>
  <si>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</si>
  <si>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</si>
  <si>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</si>
  <si>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</si>
  <si>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</si>
  <si>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</si>
  <si>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</si>
  <si>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</si>
  <si>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</si>
  <si>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</si>
  <si>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</si>
  <si>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</si>
  <si>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</si>
  <si>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</si>
  <si>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</si>
  <si>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</si>
  <si>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</si>
  <si>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</si>
  <si>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</si>
  <si>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</si>
  <si>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</si>
  <si>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</si>
  <si>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</si>
  <si>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</si>
  <si>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</si>
  <si>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</si>
  <si>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</si>
  <si>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</si>
  <si>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</si>
  <si>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</si>
  <si>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</si>
  <si>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</si>
  <si>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</si>
  <si>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</si>
  <si>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</si>
  <si>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</si>
  <si>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</si>
  <si>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</si>
  <si>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</si>
  <si>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</si>
  <si>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</si>
  <si>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</si>
  <si>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</si>
  <si>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</si>
  <si>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</si>
  <si>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</si>
  <si>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</si>
  <si>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</si>
  <si>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</si>
  <si>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</si>
  <si>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</si>
  <si>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</si>
  <si>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</si>
  <si>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</si>
  <si>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</si>
  <si>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</si>
  <si>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</si>
  <si>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</si>
  <si>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</si>
  <si>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</si>
  <si>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</si>
  <si>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</si>
  <si>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</si>
  <si>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</si>
  <si>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</si>
  <si>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</si>
  <si>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</si>
  <si>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</si>
  <si>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</si>
  <si>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</si>
  <si>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</si>
  <si>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</si>
  <si>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</si>
  <si>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</si>
  <si>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</si>
  <si>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</si>
  <si>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</si>
  <si>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</si>
  <si>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</si>
  <si>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</si>
  <si>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</si>
  <si>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</si>
  <si>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</si>
  <si>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</si>
  <si>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</si>
  <si>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</si>
  <si>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</si>
  <si>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</si>
  <si>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</si>
  <si>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</si>
  <si>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</si>
  <si>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</si>
  <si>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</si>
  <si>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</si>
  <si>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</si>
  <si>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</si>
  <si>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</si>
  <si>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</si>
  <si>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</si>
  <si>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</si>
  <si>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</si>
  <si>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</si>
  <si>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</si>
  <si>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</si>
  <si>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</si>
  <si>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</si>
  <si>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</si>
  <si>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</si>
  <si>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</si>
  <si>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</si>
  <si>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</si>
  <si>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</si>
  <si>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</si>
  <si>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</si>
  <si>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</si>
  <si>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</si>
  <si>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</si>
  <si>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</si>
  <si>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</si>
  <si>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</si>
  <si>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</si>
  <si>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</si>
  <si>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</si>
  <si>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</si>
  <si>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</si>
  <si>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</si>
  <si>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</si>
  <si>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</si>
  <si>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</si>
  <si>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</si>
  <si>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</si>
  <si>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</si>
  <si>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</si>
  <si>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</si>
  <si>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</si>
  <si>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</si>
  <si>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</si>
  <si>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</si>
  <si>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</si>
  <si>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</si>
  <si>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</si>
  <si>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</si>
  <si>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</si>
  <si>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</si>
  <si>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</si>
  <si>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</si>
  <si>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</si>
  <si>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</si>
  <si>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</si>
  <si>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</si>
  <si>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</si>
  <si>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</si>
  <si>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</si>
  <si>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</si>
  <si>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</si>
  <si>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</si>
  <si>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</si>
  <si>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</si>
  <si>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</si>
  <si>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</si>
  <si>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</si>
  <si>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</si>
  <si>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</si>
  <si>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</si>
  <si>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</si>
  <si>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</si>
  <si>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</si>
  <si>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</si>
  <si>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</si>
  <si>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</si>
  <si>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</si>
  <si>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</si>
  <si>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</si>
  <si>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</si>
  <si>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</si>
  <si>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</si>
  <si>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</si>
  <si>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</si>
  <si>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</si>
  <si>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</si>
  <si>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</si>
  <si>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</si>
  <si>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</si>
  <si>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</si>
  <si>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</si>
  <si>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</si>
  <si>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</si>
  <si>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</si>
  <si>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</si>
  <si>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</si>
  <si>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</si>
  <si>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</si>
  <si>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</si>
  <si>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</si>
  <si>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</si>
  <si>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</si>
  <si>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</si>
  <si>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</si>
  <si>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</si>
  <si>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</si>
  <si>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</si>
  <si>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</si>
  <si>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</si>
  <si>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</si>
  <si>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</si>
  <si>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</si>
  <si>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</si>
  <si>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</si>
  <si>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</si>
  <si>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</si>
  <si>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</si>
  <si>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</si>
  <si>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</si>
  <si>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</si>
  <si>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</si>
  <si>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</si>
  <si>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</si>
  <si>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</si>
  <si>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</si>
  <si>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</si>
  <si>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</si>
  <si>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</si>
  <si>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</si>
  <si>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</si>
  <si>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</si>
  <si>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</si>
  <si>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</si>
  <si>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</si>
  <si>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</si>
  <si>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</si>
  <si>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</si>
  <si>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</si>
  <si>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</si>
  <si>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</si>
  <si>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</si>
  <si>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</si>
  <si>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</si>
  <si>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</si>
  <si>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</si>
  <si>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</si>
  <si>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</si>
  <si>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</si>
  <si>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</si>
  <si>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</si>
  <si>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</si>
  <si>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</si>
  <si>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</si>
  <si>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</si>
  <si>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</si>
  <si>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</si>
  <si>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</si>
  <si>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</si>
  <si>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</si>
  <si>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</si>
  <si>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</si>
  <si>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</si>
  <si>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</si>
  <si>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</si>
  <si>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</si>
  <si>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</si>
  <si>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</si>
  <si>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</si>
  <si>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</si>
  <si>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</si>
  <si>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</si>
  <si>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</si>
  <si>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</si>
  <si>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</si>
  <si>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</si>
  <si>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</si>
  <si>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</si>
  <si>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</si>
  <si>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</si>
  <si>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</si>
  <si>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</si>
  <si>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</si>
  <si>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</si>
  <si>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</si>
  <si>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</si>
  <si>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</si>
  <si>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</si>
  <si>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</si>
  <si>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</si>
  <si>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</si>
  <si>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</si>
  <si>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</si>
  <si>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</si>
  <si>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</si>
  <si>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</si>
  <si>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</si>
  <si>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</si>
  <si>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</si>
  <si>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</si>
  <si>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</si>
  <si>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</si>
  <si>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</si>
  <si>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</si>
  <si>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</si>
  <si>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</si>
  <si>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</si>
  <si>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</si>
  <si>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</si>
  <si>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</si>
  <si>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</si>
  <si>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</si>
  <si>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</si>
  <si>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</si>
  <si>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</si>
  <si>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</si>
  <si>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</si>
  <si>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</si>
  <si>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</si>
  <si>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</si>
  <si>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</si>
  <si>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</si>
  <si>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</si>
  <si>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</si>
  <si>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</si>
  <si>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</si>
  <si>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</si>
  <si>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</si>
  <si>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</si>
  <si>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</si>
  <si>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</si>
  <si>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</si>
  <si>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</si>
  <si>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</si>
  <si>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</si>
  <si>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</si>
  <si>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</si>
  <si>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</si>
  <si>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</si>
  <si>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</si>
  <si>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</si>
  <si>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</si>
  <si>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</si>
  <si>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</si>
  <si>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</si>
  <si>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</si>
  <si>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</si>
  <si>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</si>
  <si>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</si>
  <si>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</si>
  <si>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</si>
  <si>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</si>
  <si>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</si>
  <si>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</si>
  <si>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</si>
  <si>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</si>
  <si>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</si>
  <si>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</si>
  <si>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</si>
  <si>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</si>
  <si>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</si>
  <si>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</si>
  <si>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</si>
  <si>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</si>
  <si>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</si>
  <si>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</si>
  <si>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</si>
  <si>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</si>
  <si>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</si>
  <si>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</si>
  <si>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</si>
  <si>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</si>
  <si>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</si>
  <si>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</si>
  <si>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</si>
  <si>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</si>
  <si>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</si>
  <si>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</si>
  <si>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</si>
  <si>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</si>
  <si>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</si>
  <si>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</si>
  <si>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</si>
  <si>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</si>
  <si>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</si>
  <si>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</si>
  <si>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</si>
  <si>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</si>
  <si>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</si>
  <si>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</si>
  <si>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</si>
  <si>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</si>
  <si>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</si>
  <si>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</si>
  <si>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</si>
  <si>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</si>
  <si>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</si>
  <si>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</si>
  <si>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</si>
  <si>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</si>
  <si>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</si>
  <si>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</si>
  <si>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</si>
  <si>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</si>
  <si>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</si>
  <si>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</si>
  <si>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</si>
  <si>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</si>
  <si>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</si>
  <si>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</si>
  <si>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</si>
  <si>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</si>
  <si>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</si>
  <si>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</si>
  <si>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</si>
  <si>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</si>
  <si>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</si>
  <si>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</si>
  <si>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</si>
  <si>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</si>
  <si>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</si>
  <si>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</si>
  <si>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</si>
  <si>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</si>
  <si>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</si>
  <si>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</si>
  <si>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</si>
  <si>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</si>
  <si>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</si>
  <si>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</si>
  <si>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</si>
  <si>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</si>
  <si>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</si>
  <si>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</si>
  <si>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</si>
  <si>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</si>
  <si>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</si>
  <si>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</si>
  <si>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</si>
  <si>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</si>
  <si>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</si>
  <si>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</si>
  <si>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</si>
  <si>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</si>
  <si>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</si>
  <si>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</si>
  <si>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</si>
  <si>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</si>
  <si>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</si>
  <si>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</si>
  <si>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</si>
  <si>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</si>
  <si>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</si>
  <si>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</si>
  <si>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</si>
  <si>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</si>
  <si>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</si>
  <si>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</si>
  <si>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</si>
  <si>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</si>
  <si>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</si>
  <si>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</si>
  <si>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</si>
  <si>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</si>
  <si>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</si>
  <si>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</si>
  <si>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</si>
  <si>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</si>
  <si>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</si>
  <si>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</si>
  <si>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</si>
  <si>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</si>
  <si>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</si>
  <si>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</si>
  <si>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</si>
  <si>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</si>
  <si>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</si>
  <si>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</si>
  <si>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</si>
  <si>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</si>
  <si>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</si>
  <si>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</si>
  <si>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</si>
  <si>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</si>
  <si>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</si>
  <si>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</si>
  <si>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</si>
  <si>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</si>
  <si>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</si>
  <si>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</si>
  <si>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</si>
  <si>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</si>
  <si>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</si>
  <si>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</si>
  <si>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</si>
  <si>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</si>
  <si>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</si>
  <si>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</si>
  <si>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</si>
  <si>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</si>
  <si>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</si>
  <si>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</si>
  <si>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</si>
  <si>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</si>
  <si>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</si>
  <si>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</si>
  <si>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</si>
  <si>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</si>
  <si>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</si>
  <si>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</si>
  <si>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</si>
  <si>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</si>
  <si>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</si>
  <si>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</si>
  <si>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</si>
  <si>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</si>
  <si>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</si>
  <si>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</si>
  <si>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</si>
  <si>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</si>
  <si>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</si>
  <si>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</si>
  <si>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</si>
  <si>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</si>
  <si>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</si>
  <si>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</si>
  <si>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</si>
  <si>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</si>
  <si>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</si>
  <si>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</si>
  <si>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</si>
  <si>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</si>
  <si>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</si>
  <si>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</si>
  <si>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</si>
  <si>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</si>
  <si>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</si>
  <si>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</si>
  <si>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</si>
  <si>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</si>
  <si>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</si>
  <si>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</si>
  <si>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</si>
  <si>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</si>
  <si>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</si>
  <si>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</si>
  <si>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</si>
  <si>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</si>
  <si>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</si>
  <si>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</si>
  <si>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</si>
  <si>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</si>
  <si>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</si>
  <si>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</si>
  <si>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</si>
  <si>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</si>
  <si>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</si>
  <si>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</si>
  <si>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</si>
  <si>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</si>
  <si>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</si>
  <si>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</si>
  <si>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</si>
  <si>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</si>
  <si>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</si>
  <si>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</si>
  <si>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</si>
  <si>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</si>
  <si>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</si>
  <si>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</si>
  <si>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</si>
  <si>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</si>
  <si>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</si>
  <si>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</si>
  <si>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</si>
  <si>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</si>
  <si>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</si>
  <si>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</si>
  <si>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</si>
  <si>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</si>
  <si>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</si>
  <si>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</si>
  <si>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</si>
  <si>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</si>
  <si>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</si>
  <si>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</si>
  <si>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</si>
  <si>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</si>
  <si>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</si>
  <si>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</si>
  <si>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</si>
  <si>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</si>
  <si>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</si>
  <si>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</si>
  <si>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</si>
  <si>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</si>
  <si>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</si>
  <si>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</si>
  <si>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</si>
  <si>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</si>
  <si>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</si>
  <si>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</si>
  <si>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</si>
  <si>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</si>
  <si>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</si>
  <si>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</si>
  <si>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</si>
  <si>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</si>
  <si>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</si>
  <si>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</si>
  <si>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</si>
  <si>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</si>
  <si>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</si>
  <si>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</si>
  <si>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</si>
  <si>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</si>
  <si>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</si>
  <si>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</si>
  <si>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</si>
  <si>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</si>
  <si>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</si>
  <si>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</si>
  <si>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</si>
  <si>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</si>
  <si>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</si>
  <si>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</si>
  <si>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</si>
  <si>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</si>
  <si>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</si>
  <si>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</si>
  <si>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</si>
  <si>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</si>
  <si>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</si>
  <si>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</si>
  <si>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</si>
  <si>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</si>
  <si>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</si>
  <si>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</si>
  <si>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</si>
  <si>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</si>
  <si>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</si>
  <si>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</si>
  <si>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</si>
  <si>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</si>
  <si>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</si>
  <si>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</si>
  <si>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</si>
  <si>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</si>
  <si>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</si>
  <si>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</si>
  <si>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</si>
  <si>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</si>
  <si>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</si>
  <si>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</si>
  <si>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</si>
  <si>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</si>
  <si>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</si>
  <si>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</si>
  <si>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</si>
  <si>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</si>
  <si>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</si>
  <si>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</si>
  <si>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</si>
  <si>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</si>
  <si>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</si>
  <si>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</si>
  <si>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</si>
  <si>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</si>
  <si>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</si>
  <si>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</si>
  <si>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</si>
  <si>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</si>
  <si>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</si>
  <si>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</si>
  <si>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</si>
  <si>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</si>
  <si>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</si>
  <si>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</si>
  <si>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</si>
  <si>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</si>
  <si>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</si>
  <si>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</si>
  <si>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</si>
  <si>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</si>
  <si>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</si>
  <si>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</si>
  <si>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</si>
  <si>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</si>
  <si>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</si>
  <si>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</si>
  <si>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</si>
  <si>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</si>
  <si>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</si>
  <si>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</si>
  <si>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</si>
  <si>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</si>
  <si>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</si>
  <si>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</si>
  <si>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</si>
  <si>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</si>
  <si>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</si>
  <si>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</si>
  <si>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</si>
  <si>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</si>
  <si>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</si>
  <si>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</si>
  <si>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</si>
  <si>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</si>
  <si>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</si>
  <si>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</si>
  <si>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</si>
  <si>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</si>
  <si>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</si>
  <si>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</si>
  <si>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</si>
  <si>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</si>
  <si>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</si>
  <si>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</si>
  <si>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</si>
  <si>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</si>
  <si>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</si>
  <si>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</si>
  <si>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</si>
  <si>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</si>
  <si>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</si>
  <si>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</si>
  <si>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</si>
  <si>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</si>
  <si>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</si>
  <si>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</si>
  <si>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</si>
  <si>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</si>
  <si>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</si>
  <si>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</si>
  <si>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</si>
  <si>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</si>
  <si>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</si>
  <si>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</si>
  <si>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</si>
  <si>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</si>
  <si>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</si>
  <si>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</si>
  <si>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</si>
  <si>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</si>
  <si>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</si>
  <si>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</si>
  <si>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</si>
  <si>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</si>
  <si>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</si>
  <si>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</si>
  <si>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</si>
  <si>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</si>
  <si>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</si>
  <si>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</si>
  <si>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</si>
  <si>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</si>
  <si>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</si>
  <si>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</si>
  <si>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</si>
  <si>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</si>
  <si>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</si>
  <si>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</si>
  <si>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</si>
  <si>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</si>
  <si>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</si>
  <si>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</si>
  <si>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</si>
  <si>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</si>
  <si>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</si>
  <si>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</si>
  <si>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</si>
  <si>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</si>
  <si>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</si>
  <si>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</si>
  <si>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</si>
  <si>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</si>
  <si>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</si>
  <si>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</si>
  <si>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</si>
  <si>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</si>
  <si>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</si>
  <si>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</si>
  <si>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</si>
  <si>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</si>
  <si>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</si>
  <si>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</si>
  <si>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</si>
  <si>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</si>
  <si>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</si>
  <si>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</si>
  <si>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</si>
  <si>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</si>
  <si>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</si>
  <si>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</si>
  <si>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</si>
  <si>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</si>
  <si>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</si>
  <si>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</si>
  <si>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</si>
  <si>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</si>
  <si>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</si>
  <si>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</si>
  <si>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</si>
  <si>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</si>
  <si>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</si>
  <si>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</si>
  <si>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</si>
  <si>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</si>
  <si>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</si>
  <si>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</si>
  <si>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</si>
  <si>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</si>
  <si>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</si>
  <si>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</si>
  <si>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</si>
  <si>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</si>
  <si>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</si>
  <si>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</si>
  <si>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</si>
  <si>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</si>
  <si>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</si>
  <si>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</si>
  <si>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</si>
  <si>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</si>
  <si>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</si>
  <si>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</si>
  <si>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</si>
  <si>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</si>
  <si>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</si>
  <si>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</si>
  <si>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</si>
  <si>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</si>
  <si>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</si>
  <si>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</si>
  <si>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</si>
  <si>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</si>
  <si>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</si>
  <si>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</si>
  <si>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</si>
  <si>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</si>
  <si>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</si>
  <si>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</si>
  <si>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</si>
  <si>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</si>
  <si>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</si>
  <si>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</si>
  <si>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</si>
  <si>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</si>
  <si>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</si>
  <si>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</si>
  <si>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</si>
  <si>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</si>
  <si>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</si>
  <si>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</si>
  <si>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</si>
  <si>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</si>
  <si>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</si>
  <si>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</si>
  <si>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</si>
  <si>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</si>
  <si>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</si>
  <si>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</si>
  <si>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</si>
  <si>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</si>
  <si>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</si>
  <si>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</si>
  <si>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</si>
  <si>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</si>
  <si>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</si>
  <si>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</si>
  <si>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</si>
  <si>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</si>
  <si>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</si>
  <si>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</si>
  <si>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</si>
  <si>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</si>
  <si>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</si>
  <si>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</si>
  <si>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</si>
  <si>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</si>
  <si>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</si>
  <si>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</si>
  <si>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</si>
  <si>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</si>
  <si>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</si>
  <si>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</si>
  <si>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</si>
  <si>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</si>
  <si>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</si>
  <si>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</si>
  <si>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</si>
  <si>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</si>
  <si>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</si>
  <si>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</si>
  <si>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</si>
  <si>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</si>
  <si>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</si>
  <si>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</si>
  <si>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</si>
  <si>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</si>
  <si>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</si>
  <si>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</si>
  <si>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</si>
  <si>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</si>
  <si>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</si>
  <si>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</si>
  <si>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</si>
  <si>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</si>
  <si>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</si>
  <si>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</si>
  <si>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</si>
  <si>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</si>
  <si>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</si>
  <si>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</si>
  <si>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</si>
  <si>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</si>
  <si>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</si>
  <si>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</si>
  <si>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</si>
  <si>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</si>
  <si>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</si>
  <si>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</si>
  <si>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</si>
  <si>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</si>
  <si>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</si>
  <si>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</si>
  <si>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</si>
  <si>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</si>
  <si>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</si>
  <si>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</si>
  <si>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</si>
  <si>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</si>
  <si>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</si>
  <si>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</si>
  <si>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</si>
  <si>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</si>
  <si>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</si>
  <si>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</si>
  <si>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</si>
  <si>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</si>
  <si>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</si>
  <si>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</si>
  <si>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</si>
  <si>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</si>
  <si>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</si>
  <si>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</si>
  <si>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</si>
  <si>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</si>
  <si>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</si>
  <si>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</si>
  <si>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</si>
  <si>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</si>
  <si>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</si>
  <si>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</si>
  <si>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</si>
  <si>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</si>
  <si>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</si>
  <si>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</si>
  <si>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</si>
  <si>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</si>
  <si>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</si>
  <si>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</si>
  <si>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</si>
  <si>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</si>
  <si>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</si>
  <si>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</si>
  <si>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</si>
  <si>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</si>
  <si>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</si>
  <si>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</si>
  <si>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</si>
  <si>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</si>
  <si>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</si>
  <si>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</si>
  <si>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</si>
  <si>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</si>
  <si>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</si>
  <si>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</si>
  <si>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</si>
  <si>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</si>
  <si>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</si>
  <si>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</si>
  <si>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</si>
  <si>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</si>
  <si>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</si>
  <si>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</si>
  <si>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</si>
  <si>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</si>
  <si>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</si>
  <si>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</si>
  <si>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</si>
  <si>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</si>
  <si>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</si>
  <si>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</si>
  <si>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</si>
  <si>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</si>
  <si>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</si>
  <si>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</si>
  <si>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</si>
  <si>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</si>
  <si>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</si>
  <si>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</si>
  <si>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</si>
  <si>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</si>
  <si>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</si>
  <si>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</si>
  <si>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</si>
  <si>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</si>
  <si>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</si>
  <si>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</si>
  <si>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</si>
  <si>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</si>
  <si>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</si>
  <si>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</si>
  <si>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</si>
  <si>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</si>
  <si>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</si>
  <si>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</si>
  <si>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</si>
  <si>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</si>
  <si>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</si>
  <si>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</si>
  <si>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</si>
  <si>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</si>
  <si>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</si>
  <si>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</si>
  <si>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</si>
  <si>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</si>
  <si>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</si>
  <si>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</si>
  <si>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</si>
  <si>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</si>
  <si>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</si>
  <si>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</si>
  <si>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</si>
  <si>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</si>
  <si>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</si>
  <si>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</si>
  <si>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</si>
  <si>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</si>
  <si>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</si>
  <si>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</si>
  <si>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</si>
  <si>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</si>
  <si>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</si>
  <si>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</si>
  <si>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</si>
  <si>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</si>
  <si>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</si>
  <si>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</si>
  <si>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</si>
  <si>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</si>
  <si>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</si>
  <si>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</si>
  <si>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</si>
  <si>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</si>
  <si>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</si>
  <si>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</si>
  <si>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</si>
  <si>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</si>
  <si>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</si>
  <si>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</si>
  <si>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</si>
  <si>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</si>
  <si>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</si>
  <si>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</si>
  <si>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</si>
  <si>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</si>
  <si>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</si>
  <si>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</si>
  <si>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</si>
  <si>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</si>
  <si>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</si>
  <si>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</si>
  <si>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</si>
  <si>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</si>
  <si>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</si>
  <si>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</si>
  <si>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</si>
  <si>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</si>
  <si>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</si>
  <si>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</si>
  <si>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</si>
  <si>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</si>
  <si>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</si>
  <si>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</si>
  <si>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</si>
  <si>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</si>
  <si>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</si>
  <si>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</si>
  <si>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</si>
  <si>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</si>
  <si>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</si>
  <si>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</si>
  <si>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</si>
  <si>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</si>
  <si>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</si>
  <si>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</si>
  <si>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</si>
  <si>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</si>
  <si>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</si>
  <si>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</si>
  <si>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</si>
  <si>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</si>
  <si>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</si>
  <si>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</si>
  <si>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</si>
  <si>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</si>
  <si>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</si>
  <si>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</si>
  <si>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</si>
  <si>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</si>
  <si>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</si>
  <si>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</si>
  <si>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</si>
  <si>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</si>
  <si>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</si>
  <si>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</si>
  <si>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</si>
  <si>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</si>
  <si>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</si>
  <si>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</si>
  <si>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</si>
  <si>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</si>
  <si>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</si>
  <si>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</si>
  <si>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</si>
  <si>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</si>
  <si>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</si>
  <si>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</si>
  <si>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</si>
  <si>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</si>
  <si>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</si>
  <si>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</si>
  <si>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</si>
  <si>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</si>
  <si>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</si>
  <si>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</si>
  <si>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</si>
  <si>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</si>
  <si>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</si>
  <si>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</si>
  <si>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</si>
  <si>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</si>
  <si>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</si>
  <si>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</si>
  <si>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</si>
  <si>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</si>
  <si>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</si>
  <si>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</si>
  <si>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</si>
  <si>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</si>
  <si>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</si>
  <si>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</si>
  <si>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</si>
  <si>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</si>
  <si>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</si>
  <si>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</si>
  <si>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</si>
  <si>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</si>
  <si>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</si>
  <si>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</si>
  <si>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</si>
  <si>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</si>
  <si>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</si>
  <si>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</si>
  <si>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</si>
  <si>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</si>
  <si>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</si>
  <si>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</si>
  <si>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</si>
  <si>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</si>
  <si>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</si>
  <si>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</si>
  <si>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</si>
  <si>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</si>
  <si>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</si>
  <si>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</si>
  <si>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</si>
  <si>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</si>
  <si>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</si>
  <si>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</si>
  <si>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</si>
  <si>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</si>
  <si>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</si>
  <si>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</si>
  <si>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</si>
  <si>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</si>
  <si>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</si>
  <si>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</si>
  <si>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</si>
  <si>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</si>
  <si>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</si>
  <si>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</si>
  <si>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</si>
  <si>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</si>
  <si>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</si>
  <si>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</si>
  <si>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</si>
  <si>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</si>
  <si>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</si>
  <si>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</si>
  <si>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</si>
  <si>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</si>
  <si>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</si>
  <si>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</si>
  <si>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</si>
  <si>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</si>
  <si>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</si>
  <si>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</si>
  <si>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</si>
  <si>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</si>
  <si>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</si>
  <si>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</si>
  <si>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</si>
  <si>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</si>
  <si>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</si>
  <si>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</si>
  <si>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</si>
  <si>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</si>
  <si>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</si>
  <si>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</si>
  <si>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</si>
  <si>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</si>
  <si>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</si>
  <si>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</si>
  <si>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</si>
  <si>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</si>
  <si>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</si>
  <si>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</si>
  <si>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</si>
  <si>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</si>
  <si>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</si>
  <si>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</si>
  <si>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</si>
  <si>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</si>
  <si>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</si>
  <si>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</si>
  <si>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</si>
  <si>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</si>
  <si>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</si>
  <si>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</si>
  <si>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</si>
  <si>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</si>
  <si>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</si>
  <si>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</si>
  <si>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</si>
  <si>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</si>
  <si>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</si>
  <si>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</si>
  <si>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</si>
  <si>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</si>
  <si>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</si>
  <si>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</si>
  <si>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</si>
  <si>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</si>
  <si>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</si>
  <si>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</si>
  <si>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25 min</t>
  </si>
  <si>
    <t>No Pcm</t>
  </si>
  <si>
    <t>Sceco Blackout at area and teamwill check after Hub HLUL0404</t>
  </si>
  <si>
    <t xml:space="preserve"> PCM-20250215-00000830 </t>
  </si>
  <si>
    <t>LTE site still down and  site located in aramco area access issue need special permission</t>
  </si>
  <si>
    <t>PCM-20251112-00000675</t>
  </si>
  <si>
    <t>EM team on the way need 30 Min</t>
  </si>
  <si>
    <t>PCM-20251112-00000730</t>
  </si>
  <si>
    <t>EM team on the way need 90 Min</t>
  </si>
  <si>
    <t>PCM-20251112-00000772</t>
  </si>
  <si>
    <t>EM team on the way need 20 Min</t>
  </si>
  <si>
    <t>PCM-20251112-00000810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</si>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</sst>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22" fontId="33" fillId="20" borderId="0" xfId="0" applyNumberFormat="1" applyFont="1" applyFill="1" applyAlignment="1">
      <alignment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310.4662612268512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45973.414687152777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45973.414687152777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45973.414687152777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45973.414687152777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45973.414687152777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45973.414687152777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45973.414687152777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45973.414687152777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45973.414687152777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45973.414687152777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45973.414687152777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45973.414687152777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45973.414687152777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45973.414687152777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45973.414687152777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45973.414687152777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45973.414687152777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45973.414687152777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45973.414687152777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45973.414687152777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45973.414687152777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45973.414687152777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45973.414687152777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45973.414687152777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45973.414687152777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45973.414687152777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45973.414687152777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45973.414687152777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45973.414687152777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45973.414687152777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45973.414687152777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45973.414687152777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45973.414687152777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45973.414687152777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45973.414687152777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45973.414687152777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45973.414687152777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45973.414687152777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45973.414687152777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45973.414687152777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45973.414687152777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45973.414687152777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45973.414687152777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45973.414687152777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45973.414687152777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45973.414687152777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45973.414687152777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45973.414687152777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45973.414687152777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45973.414687152777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45973.414687152777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45973.414687152777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45973.414687152777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45973.414687152777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45973.414687152777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45973.414687152777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45973.414687152777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45973.414687152777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45973.414687152777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45973.414687152777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45973.414687152777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45973.414687152777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45973.414687152777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45973.414687152777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45973.414687152777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45973.414687152777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45973.414687152777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45973.414687152777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45973.414687152777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45973.414687152777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45973.414687152777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45973.414687152777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45973.414687152777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45973.414687152777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45973.414687152777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45973.414687152777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45973.414687152777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45973.414687152777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45973.414687152777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45973.414687152777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45973.414687152777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45973.414687152777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45973.414687152777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45973.414687152777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45973.414687152777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45973.414687152777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45973.414687152777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45973.414687152777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45973.414687152777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45973.414687152777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45973.414687152777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45973.414687152777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45973.414687152777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45973.414687152777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45973.414687152777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45973.414687152777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45973.414687152777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45973.414687152777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45973.414687152777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45973.414687152777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45973.414687152777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45973.414687152777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45973.414687152777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45973.414687152777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45973.414687152777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45973.414687152777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45973.414687152777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45973.414687152777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45973.414687152777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45973.414687152777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45973.414687152777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45973.414687152777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45973.414687152777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45973.414687152777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45973.414687152777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45973.414687152777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45973.414687152777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45973.414687152777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148.41484918981587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5.3483449075429235E-2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45973.414687152777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45973.414687152777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45973.414687152777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45973.414687152777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45973.414687152777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45973.414687152777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45973.414687152777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45973.414687152777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45973.414687152777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45973.414687152777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45973.414687152777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45973.414687152777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45973.414687152777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45973.414687152777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45973.414687152777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45973.414687152777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7">
        <v>45973.396099537036</v>
      </c>
      <c r="G2" s="21">
        <f t="shared" ref="G2:G9" ca="1" si="0">IFERROR(NOW()-F2,"-")</f>
        <v>1.8587615741125774E-2</v>
      </c>
      <c r="H2" s="166">
        <v>45973.38318287037</v>
      </c>
      <c r="I2" s="19" t="str">
        <f>IFERROR(VLOOKUP(D2,DB!A:F,6,0),"")</f>
        <v>SCECO</v>
      </c>
      <c r="J2" s="18" t="str">
        <f>IFERROR(VLOOKUP(D2,DB!A:G,7,0),"")</f>
        <v>Dead</v>
      </c>
      <c r="K2" s="45" t="s">
        <v>39108</v>
      </c>
      <c r="L2" s="23" t="str">
        <f>IFERROR(VLOOKUP(D2,DB!A:I,9,0),"")</f>
        <v>Latis</v>
      </c>
    </row>
    <row r="3" spans="1:13" ht="15" customHeight="1">
      <c r="A3" s="19"/>
      <c r="B3" s="61" t="str">
        <f>IFERROR(VLOOKUP(D3,DB!A:K,11,0),"")</f>
        <v>R3</v>
      </c>
      <c r="C3" s="18">
        <v>2</v>
      </c>
      <c r="D3" s="61" t="s">
        <v>25069</v>
      </c>
      <c r="E3" s="18" t="s">
        <v>39021</v>
      </c>
      <c r="F3" s="20"/>
      <c r="G3" s="21">
        <f t="shared" ca="1" si="0"/>
        <v>45973.414687152777</v>
      </c>
      <c r="H3"/>
      <c r="I3" s="19" t="str">
        <f>IFERROR(VLOOKUP(D3,DB!A:F,6,0),"")</f>
        <v>SCECO</v>
      </c>
      <c r="J3" s="18" t="str">
        <f>IFERROR(VLOOKUP(D3,DB!A:G,7,0),"")</f>
        <v>Vandalized</v>
      </c>
      <c r="K3" s="45"/>
      <c r="L3" s="23" t="str">
        <f>IFERROR(VLOOKUP(D3,DB!A:I,9,0),"")</f>
        <v>Latis</v>
      </c>
    </row>
    <row r="4" spans="1:13" ht="15" customHeight="1">
      <c r="A4" s="19" t="s">
        <v>39109</v>
      </c>
      <c r="B4" s="61" t="str">
        <f>IFERROR(VLOOKUP(D4,DB!A:K,11,0),"")</f>
        <v>R3</v>
      </c>
      <c r="C4" s="18">
        <v>1</v>
      </c>
      <c r="D4" s="18" t="s">
        <v>25077</v>
      </c>
      <c r="E4" s="18" t="s">
        <v>39021</v>
      </c>
      <c r="F4" s="20"/>
      <c r="G4" s="21">
        <f t="shared" ca="1" si="0"/>
        <v>45973.414687152777</v>
      </c>
      <c r="H4" s="165">
        <v>45973.367326388892</v>
      </c>
      <c r="I4" s="19" t="str">
        <f>IFERROR(VLOOKUP(D4,DB!A:F,6,0),"")</f>
        <v>SCECO</v>
      </c>
      <c r="J4" s="18" t="str">
        <f>IFERROR(VLOOKUP(D4,DB!A:G,7,0),"")</f>
        <v>Vandalized</v>
      </c>
      <c r="K4" s="45" t="s">
        <v>39110</v>
      </c>
      <c r="L4" s="23" t="str">
        <f>IFERROR(VLOOKUP(D4,DB!A:I,9,0),"")</f>
        <v>Latis</v>
      </c>
    </row>
    <row r="5" spans="1:13" ht="15" customHeight="1">
      <c r="A5" s="19" t="s">
        <v>39109</v>
      </c>
      <c r="B5" s="61" t="str">
        <f>IFERROR(VLOOKUP(D5,DB!A:K,11,0),"")</f>
        <v>R3</v>
      </c>
      <c r="C5" s="18">
        <v>1</v>
      </c>
      <c r="D5" s="18" t="s">
        <v>25079</v>
      </c>
      <c r="E5" s="18" t="s">
        <v>39021</v>
      </c>
      <c r="F5" s="20"/>
      <c r="G5" s="21">
        <f t="shared" ca="1" si="0"/>
        <v>45973.414687152777</v>
      </c>
      <c r="H5" s="22"/>
      <c r="I5" s="19" t="str">
        <f>IFERROR(VLOOKUP(D5,DB!A:F,6,0),"")</f>
        <v>SCECO</v>
      </c>
      <c r="J5" s="18" t="str">
        <f>IFERROR(VLOOKUP(D5,DB!A:G,7,0),"")</f>
        <v>Vandalized</v>
      </c>
      <c r="K5" s="45" t="s">
        <v>39110</v>
      </c>
      <c r="L5" s="23" t="str">
        <f>IFERROR(VLOOKUP(D5,DB!A:I,9,0),"")</f>
        <v>Latis</v>
      </c>
    </row>
    <row r="6" spans="1:13" ht="15" customHeight="1">
      <c r="A6" s="19"/>
      <c r="B6" s="61" t="str">
        <f>IFERROR(VLOOKUP(D6,DB!A:K,11,0),"")</f>
        <v/>
      </c>
      <c r="C6" s="18"/>
      <c r="D6" s="18"/>
      <c r="E6" s="18"/>
      <c r="F6" s="20"/>
      <c r="G6" s="21">
        <f t="shared" ca="1" si="0"/>
        <v>45973.414687152777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45973.414687152777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45973.414687152777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45973.414687152777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45973.414687152777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45973.414687152777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45973.414687152777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45973.414687152777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45973.414687152777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45973.414687152777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45973.414687152777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45973.414687152777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45973.414687152777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45973.414687152777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45973.414687152777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45973.414687152777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45973.414687152777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45973.414687152777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45973.414687152777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45973.414687152777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45973.414687152777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45973.414687152777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45973.414687152777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45973.414687152777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45973.414687152777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45973.414687152777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45973.414687152777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45973.414687152777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45973.414687152777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45973.414687152777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45973.414687152777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45973.414687152777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45973.414687152777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45973.414687152777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45973.414687152777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45973.414687152777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45973.414687152777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45973.414687152777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45973.414687152777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45973.414687152777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45973.414687152777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45973.414687152777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45973.414687152777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45973.414687152777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45973.414687152777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45973.414687152777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45973.414687152777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45973.414687152777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45973.414687152777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45973.414687152777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45973.414687152777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45973.414687152777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45973.414687152777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45973.414687152777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45973.414687152777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45973.414687152777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45973.414687152777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45973.414687152777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45973.414687152777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45973.414687152777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45973.414687152777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45973.414687152777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45973.414687152777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45973.414687152777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45973.414687152777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45973.414687152777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45973.414687152777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45973.414687152777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45973.414687152777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45973.414687152777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45973.414687152777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45973.414687152777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45973.414687152777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45973.414687152777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45973.414687152777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45973.414687152777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45973.414687152777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45973.414687152777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45973.414687152777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45973.414687152777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45973.414687152777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45973.414687152777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45973.414687152777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45973.414687152777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45973.414687152777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45973.414687152777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45973.414687152777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45973.414687152777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45973.414687152777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45973.414687152777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45973.414687152777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45973.414687152777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45973.414687152777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45973.414687152777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45973.414687152777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45973.414687152777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45973.414687152777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45973.414687152777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45973.414687152777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45973.414687152777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45973.414687152777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45973.414687152777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45973.414687152777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45973.414687152777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45973.414687152777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45973.414687152777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45973.414687152777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45973.414687152777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45973.414687152777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45973.414687152777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45973.414687152777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45973.414687152777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45973.414687152777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45973.414687152777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45973.414687152777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45973.414687152777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45973.414687152777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45973.414687152777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45973.414687152777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45973.414687152777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45973.414687152777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45973.414687152777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45973.414687152777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45973.414687152777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45973.414687152777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45973.414687152777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45973.414687152777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45973.414687152777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45973.414687152777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45973.414687152777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45973.414687152777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45973.414687152777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45973.414687152777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45973.414687152777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45973.414687152777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45973.414687152777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45973.414687152777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45973.414687152777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45973.414687152777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45973.414687152777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45973.414687152777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45973.414687152777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45973.414687152777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45973.414687152777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45973.414687152777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45973.414687152777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45973.414687152777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45973.414687152777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45973.414687152777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45973.414687152777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45973.414687152777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45973.414687152777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45973.414687152777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45973.414687152777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45973.414687152777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45973.414687152777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45973.414687152777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45973.414687152777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45973.414687152777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45973.414687152777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45973.414687152777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45973.414687152777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45973.414687152777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45973.414687152777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45973.414687152777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45973.414687152777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45973.414687152777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45973.414687152777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45973.414687152777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45973.414687152777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45973.414687152777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45973.414687152777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45973.414687152777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45973.414687152777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45973.414687152777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45973.414687152777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45973.414687152777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45973.414687152777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45973.414687152777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45973.414687152777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45973.414687152777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45973.414687152777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45973.414687152777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45973.414687152777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45973.414687152777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45973.414687152777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45973.414687152777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45973.414687152777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45973.414687152777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45973.414687152777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45973.414687152777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45973.414687152777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45973.414687152777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45973.414687152777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45973.414687152777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45973.414687152777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45973.414687152777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45973.414687152777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45973.414687152777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45973.414687152777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45973.414687152777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45973.414687152777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45973.414687152777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45973.414687152777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45973.414687152777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45973.414687152777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45973.414687152777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45973.414687152777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45973.414687152777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45973.414687152777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45973.414687152777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45973.414687152777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45973.414687152777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45973.414687152777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45973.414687152777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45973.414687152777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45973.414687152777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45973.414687152777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45973.414687152777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45973.414687152777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45973.414687152777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45973.414687152777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45973.414687152777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45973.414687152777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45973.414687152777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45973.414687152777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45973.414687152777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45973.414687152777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45973.414687152777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45973.414687152777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45973.414687152777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45973.414687152777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45973.414687152777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45973.414687152777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45973.414687152777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45973.414687152777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45973.414687152777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45973.414687152777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45973.414687152777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45973.414687152777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45973.414687152777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45973.414687152777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45973.414687152777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45973.414687152777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45973.414687152777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45973.414687152777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45973.414687152777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45973.414687152777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45973.414687152777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45973.414687152777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45973.414687152777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45973.414687152777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45973.414687152777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45973.414687152777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45973.414687152777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45973.414687152777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45973.414687152777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45973.414687152777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45973.414687152777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45973.414687152777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45973.414687152777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45973.414687152777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45973.414687152777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45973.414687152777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45973.414687152777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45973.414687152777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45973.414687152777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45973.414687152777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45973.414687152777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45973.414687152777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45973.414687152777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45973.414687152777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45973.414687152777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45973.414687152777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45973.414687152777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45973.414687152777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45973.414687152777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45973.414687152777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45973.414687152777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45973.414687152777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45973.414687152777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45973.414687152777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45973.414687152777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45973.414687152777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45973.414687152777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45973.414687152777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45973.414687152777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45973.414687152777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45973.414687152777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45973.414687152777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45973.414687152777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45973.414687152777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45973.414687152777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45973.414687152777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45973.414687152777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45973.414687152777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45973.414687152777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45973.414687152777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45973.414687152777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45973.414687152777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45973.414687152777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45973.414687152777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45973.414687152777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45973.414687152777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45973.414687152777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45973.414687152777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45973.414687152777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45973.414687152777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45973.414687152777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45973.414687152777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45973.414687152777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45973.414687152777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45973.414687152777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45973.414687152777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45973.414687152777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45973.414687152777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45973.414687152777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45973.414687152777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45973.414687152777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45973.414687152777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45973.414687152777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45973.414687152777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45973.414687152777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45973.414687152777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45973.414687152777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45973.414687152777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45973.414687152777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45973.414687152777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45973.414687152777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45973.414687152777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45973.414687152777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45973.414687152777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45973.414687152777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45973.414687152777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45973.414687152777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45973.414687152777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45973.414687152777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45973.414687152777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45973.414687152777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45973.414687152777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45973.414687152777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45973.414687152777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45973.414687152777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45973.414687152777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45973.414687152777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45973.414687152777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45973.414687152777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45973.414687152777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45973.414687152777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45973.414687152777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45973.414687152777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45973.414687152777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45973.414687152777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45973.414687152777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45973.414687152777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45973.414687152777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45973.414687152777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45973.414687152777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45973.414687152777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45973.414687152777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45973.414687152777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45973.414687152777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45973.414687152777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45973.414687152777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45973.414687152777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45973.414687152777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45973.414687152777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45973.414687152777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45973.414687152777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45973.414687152777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45973.414687152777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45973.414687152777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45973.414687152777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45973.414687152777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45973.414687152777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45973.414687152777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45973.414687152777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45973.414687152777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45973.414687152777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45973.414687152777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45973.414687152777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45973.414687152777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45973.414687152777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45973.414687152777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45973.414687152777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45973.414687152777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45973.414687152777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45973.414687152777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45973.414687152777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45973.414687152777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45973.414687152777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45973.414687152777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45973.414687152777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45973.414687152777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45973.414687152777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45973.414687152777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45973.414687152777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45973.414687152777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45973.414687152777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45973.414687152777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45973.414687152777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45973.414687152777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45973.414687152777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45973.414687152777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45973.414687152777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45973.414687152777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45973.414687152777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45973.414687152777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45973.414687152777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45973.414687152777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45973.414687152777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45973.414687152777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45973.414687152777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45973.414687152777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45973.414687152777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45973.414687152777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45973.414687152777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45973.414687152777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45973.414687152777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45973.414687152777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45973.414687152777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45973.414687152777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45973.414687152777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45973.414687152777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45973.414687152777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45973.414687152777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45973.414687152777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45973.414687152777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45973.414687152777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45973.414687152777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45973.414687152777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45973.414687152777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45973.414687152777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45973.414687152777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45973.414687152777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45973.414687152777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45973.414687152777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45973.414687152777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45973.414687152777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45973.414687152777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45973.414687152777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45973.414687152777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45973.414687152777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45973.414687152777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45973.414687152777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45973.414687152777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45973.414687152777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45973.414687152777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45973.414687152777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45973.414687152777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45973.414687152777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45973.414687152777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45973.414687152777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45973.414687152777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45973.414687152777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45973.414687152777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45973.414687152777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45973.414687152777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45973.414687152777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45973.414687152777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45973.414687152777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45973.414687152777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45973.414687152777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45973.414687152777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45973.414687152777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45973.414687152777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45973.414687152777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45973.414687152777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45973.414687152777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45973.414687152777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45973.414687152777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45973.414687152777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45973.414687152777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45973.414687152777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45973.414687152777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45973.414687152777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45973.414687152777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45973.414687152777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45973.414687152777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45973.414687152777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45973.414687152777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45973.414687152777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45973.414687152777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45973.414687152777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45973.414687152777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45973.414687152777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45973.414687152777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45973.414687152777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45973.414687152777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45973.414687152777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45973.414687152777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45973.414687152777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45973.414687152777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45973.414687152777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45973.414687152777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45973.414687152777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45973.414687152777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45973.414687152777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45973.414687152777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45973.414687152777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45973.414687152777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45973.414687152777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45973.414687152777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45973.414687152777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45973.414687152777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45973.414687152777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45973.414687152777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45973.414687152777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45973.414687152777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45973.414687152777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45973.414687152777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45973.414687152777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45973.414687152777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45973.414687152777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45973.414687152777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45973.414687152777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45973.414687152777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45973.414687152777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45973.414687152777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45973.414687152777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45973.414687152777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45973.414687152777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45973.414687152777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45973.414687152777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45973.414687152777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45973.414687152777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45973.414687152777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45973.414687152777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45973.414687152777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45973.414687152777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45973.414687152777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45973.414687152777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45973.414687152777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45973.414687152777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45973.414687152777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45973.414687152777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45973.414687152777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45973.414687152777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45973.414687152777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45973.414687152777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45973.414687152777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45973.414687152777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45973.414687152777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45973.414687152777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45973.414687152777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45973.414687152777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45973.414687152777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45973.414687152777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45973.414687152777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45973.414687152777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45973.414687152777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45973.414687152777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45973.414687152777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45973.414687152777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45973.414687152777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45973.414687152777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45973.414687152777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45973.414687152777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45973.414687152777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45973.414687152777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45973.414687152777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45973.414687152777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45973.414687152777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45973.414687152777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45973.414687152777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45973.414687152777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45973.414687152777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45973.414687152777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45973.414687152777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45973.414687152777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45973.414687152777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45973.414687152777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45973.414687152777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45973.414687152777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45973.414687152777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45973.414687152777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45973.414687152777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45973.414687152777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45973.414687152777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45973.414687152777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45973.414687152777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45973.414687152777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45973.414687152777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45973.414687152777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45973.414687152777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45973.414687152777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45973.414687152777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45973.414687152777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45973.414687152777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45973.414687152777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45973.414687152777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45973.414687152777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45973.414687152777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45973.414687152777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45973.414687152777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45973.414687152777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45973.414687152777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45973.414687152777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45973.414687152777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45973.414687152777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45973.414687152777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45973.414687152777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45973.414687152777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45973.414687152777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45973.414687152777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45973.414687152777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45973.414687152777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45973.414687152777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45973.414687152777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45973.414687152777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45973.414687152777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45973.414687152777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45973.414687152777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45973.414687152777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45973.414687152777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45973.414687152777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45973.414687152777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45973.414687152777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45973.414687152777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45973.414687152777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45973.414687152777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45973.414687152777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45973.414687152777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45973.414687152777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45973.414687152777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45973.414687152777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45973.414687152777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45973.414687152777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45973.414687152777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45973.414687152777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45973.414687152777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45973.414687152777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45973.414687152777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45973.414687152777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45973.414687152777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45973.414687152777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45973.414687152777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45973.414687152777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45973.414687152777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45973.414687152777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45973.414687152777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45973.414687152777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45973.414687152777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45973.414687152777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45973.414687152777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45973.414687152777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45973.414687152777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45973.414687152777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45973.414687152777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45973.414687152777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45973.414687152777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45973.414687152777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45973.414687152777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45973.414687152777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45973.414687152777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45973.414687152777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45973.414687152777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45973.414687152777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45973.414687152777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45973.414687152777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45973.414687152777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45973.414687152777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45973.414687152777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45973.414687152777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45973.414687152777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45973.414687152777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45973.414687152777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45973.414687152777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45973.414687152777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45973.414687152777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45973.414687152777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45973.414687152777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45973.414687152777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45973.414687152777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45973.414687152777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45973.414687152777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45973.414687152777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45973.414687152777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45973.414687152777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45973.414687152777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45973.414687152777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45973.414687152777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45973.414687152777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45973.414687152777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45973.414687152777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45973.414687152777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45973.414687152777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45973.414687152777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45973.414687152777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45973.414687152777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45973.414687152777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45973.414687152777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45973.414687152777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45973.414687152777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45973.414687152777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45973.414687152777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45973.414687152777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45973.414687152777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45973.414687152777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45973.414687152777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45973.414687152777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45973.414687152777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45973.414687152777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45973.414687152777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45973.414687152777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45973.414687152777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45973.414687152777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45973.414687152777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45973.414687152777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45973.414687152777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45973.414687152777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45973.414687152777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45973.414687152777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45973.414687152777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45973.414687152777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45973.414687152777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45973.414687152777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45973.414687152777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45973.414687152777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45973.414687152777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45973.414687152777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45973.414687152777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45973.414687152777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45973.414687152777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45973.414687152777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45973.414687152777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45973.414687152777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45973.414687152777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45973.414687152777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45973.414687152777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45973.414687152777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45973.414687152777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45973.414687152777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45973.414687152777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45973.414687152777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45973.414687152777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45973.414687152777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45973.414687152777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45973.414687152777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45973.414687152777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45973.414687152777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45973.414687152777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45973.414687152777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45973.414687152777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45973.414687152777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45973.414687152777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45973.414687152777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45973.414687152777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45973.414687152777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45973.414687152777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45973.414687152777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45973.414687152777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45973.414687152777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45973.414687152777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45973.414687152777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45973.414687152777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45973.414687152777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45973.414687152777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45973.414687152777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45973.414687152777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45973.414687152777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45973.414687152777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45973.414687152777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45973.414687152777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45973.414687152777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45973.414687152777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45973.414687152777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45973.414687152777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45973.414687152777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45973.414687152777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45973.414687152777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45973.414687152777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45973.414687152777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45973.414687152777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45973.414687152777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45973.414687152777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45973.414687152777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45973.414687152777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45973.414687152777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45973.414687152777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45973.414687152777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45973.414687152777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45973.414687152777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45973.414687152777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45973.414687152777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45973.414687152777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45973.414687152777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45973.414687152777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45973.414687152777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45973.414687152777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45973.414687152777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45973.414687152777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45973.414687152777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45973.414687152777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45973.414687152777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45973.414687152777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45973.414687152777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45973.414687152777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45973.414687152777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45973.414687152777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45973.414687152777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45973.414687152777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45973.414687152777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45973.414687152777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45973.414687152777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45973.414687152777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45973.414687152777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45973.414687152777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45973.414687152777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45973.414687152777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45973.414687152777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45973.414687152777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45973.414687152777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45973.414687152777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45973.414687152777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45973.414687152777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45973.414687152777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45973.414687152777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45973.414687152777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45973.414687152777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45973.414687152777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45973.414687152777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45973.414687152777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45973.414687152777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45973.414687152777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45973.414687152777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45973.414687152777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45973.414687152777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45973.414687152777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45973.414687152777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45973.414687152777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45973.414687152777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45973.414687152777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45973.414687152777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45973.414687152777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45973.414687152777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45973.414687152777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45973.414687152777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45973.414687152777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45973.414687152777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45973.414687152777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45973.414687152777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45973.414687152777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45973.414687152777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45973.414687152777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45973.414687152777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45973.414687152777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45973.414687152777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45973.414687152777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45973.414687152777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45973.414687152777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45973.414687152777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45973.414687152777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45973.414687152777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45973.414687152777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45973.414687152777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45973.414687152777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45973.414687152777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45973.414687152777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45973.414687152777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45973.414687152777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45973.414687152777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45973.414687152777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45973.414687152777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45973.414687152777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45973.414687152777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45973.414687152777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45973.414687152777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45973.414687152777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45973.414687152777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45973.414687152777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45973.414687152777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45973.414687152777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45973.414687152777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45973.414687152777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45973.414687152777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45973.414687152777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45973.414687152777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45973.414687152777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45973.414687152777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45973.414687152777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45973.414687152777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45973.414687152777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45973.414687152777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45973.414687152777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45973.414687152777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45973.414687152777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45973.414687152777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45973.414687152777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45973.414687152777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45973.414687152777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45973.414687152777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45973.414687152777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45973.414687152777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45973.414687152777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45973.414687152777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45973.414687152777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45973.414687152777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45973.414687152777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45973.414687152777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45973.414687152777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45973.414687152777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45973.414687152777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45973.414687152777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45973.414687152777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45973.414687152777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45973.414687152777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45973.414687152777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45973.414687152777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45973.414687152777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45973.414687152777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45973.414687152777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45973.414687152777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45973.414687152777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45973.414687152777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45973.414687152777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45973.414687152777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45973.414687152777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45973.414687152777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45973.414687152777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45973.414687152777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45973.414687152777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45973.414687152777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45973.414687152777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45973.414687152777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45973.414687152777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45973.414687152777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45973.414687152777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45973.414687152777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45973.414687152777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45973.414687152777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45973.414687152777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45973.414687152777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45973.414687152777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45973.414687152777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45973.414687152777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45973.414687152777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45973.414687152777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45973.414687152777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45973.414687152777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45973.414687152777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45973.414687152777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45973.414687152777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45973.414687152777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45973.414687152777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45973.414687152777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45973.414687152777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45973.414687152777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45973.414687152777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45973.414687152777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45973.414687152777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45973.414687152777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45973.414687152777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45973.414687152777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45973.414687152777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45973.414687152777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45973.414687152777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45973.414687152777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45973.414687152777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45973.414687152777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45973.414687152777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45973.414687152777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45973.414687152777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45973.414687152777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45973.414687152777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45973.414687152777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45973.414687152777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45973.414687152777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45973.414687152777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45973.414687152777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45973.414687152777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45973.414687152777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45973.414687152777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45973.414687152777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45973.414687152777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45973.414687152777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45973.414687152777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45973.414687152777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45973.414687152777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45973.414687152777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45973.414687152777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45973.414687152777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45973.414687152777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45973.414687152777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45973.414687152777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45973.414687152777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45973.414687152777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45973.414687152777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45973.414687152777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45973.414687152777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45973.414687152777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45973.414687152777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45973.414687152777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45973.414687152777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45973.414687152777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45973.414687152777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45973.414687152777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45973.414687152777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45973.414687152777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45973.414687152777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45973.414687152777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45973.414687152777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45973.414687152777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45973.414687152777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45973.414687152777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45973.414687152777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45973.414687152777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45973.414687152777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45973.414687152777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45973.414687152777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45973.414687152777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45973.414687152777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45973.414687152777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45973.414687152777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45973.414687152777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45973.414687152777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45973.414687152777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45973.414687152777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45973.414687152777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45973.414687152777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45973.414687152777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45973.414687152777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45973.414687152777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45973.414687152777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45973.414687152777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45973.414687152777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45973.414687152777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45973.414687152777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45973.414687152777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45973.414687152777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45973.414687152777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45973.414687152777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45973.414687152777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45973.414687152777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45973.414687152777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45973.414687152777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45973.414687152777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45973.414687152777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45973.414687152777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45973.414687152777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45973.414687152777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45973.414687152777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45973.414687152777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B10" sqref="B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269.93396956018114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37273</v>
      </c>
      <c r="E3" s="95" t="s">
        <v>39021</v>
      </c>
      <c r="F3" s="96">
        <v>45973.331944444442</v>
      </c>
      <c r="G3" s="97">
        <f ca="1">IFERROR(NOW()-F3,"")</f>
        <v>8.2742708334990311E-2</v>
      </c>
      <c r="H3" s="96">
        <v>45973.326539351852</v>
      </c>
      <c r="I3" s="135" t="str">
        <f>IFERROR(VLOOKUP(D3,DB!A:F,6,0),"")</f>
        <v>Generator-SG</v>
      </c>
      <c r="J3" s="135" t="str">
        <f>IFERROR(VLOOKUP(D3,DB!A:G,7,0),"")</f>
        <v>No BB Shifted</v>
      </c>
      <c r="K3" s="98" t="s">
        <v>39114</v>
      </c>
      <c r="L3" s="92" t="str">
        <f>IFERROR(VLOOKUP(D3,DB!A:I,9,0),"")</f>
        <v>Latis</v>
      </c>
    </row>
    <row r="4" spans="1:16" ht="15" customHeight="1">
      <c r="A4" s="135" t="s">
        <v>39115</v>
      </c>
      <c r="B4" s="135" t="str">
        <f>IFERROR(VLOOKUP(D4,DB!A:K,11,0),"")</f>
        <v>R4</v>
      </c>
      <c r="C4" s="94">
        <v>1</v>
      </c>
      <c r="D4" s="92" t="s">
        <v>35139</v>
      </c>
      <c r="E4" s="95" t="s">
        <v>39021</v>
      </c>
      <c r="F4" s="96">
        <v>45973.359027777777</v>
      </c>
      <c r="G4" s="97">
        <f ca="1">IFERROR(NOW()-F4,"")</f>
        <v>5.565937500068685E-2</v>
      </c>
      <c r="H4" s="96">
        <v>45973.353715277779</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28842</v>
      </c>
      <c r="E5" s="95" t="s">
        <v>39021</v>
      </c>
      <c r="F5" s="96">
        <v>45973.376261574071</v>
      </c>
      <c r="G5" s="97">
        <f ca="1">IFERROR(NOW()-F5,"")</f>
        <v>3.8425578706664965E-2</v>
      </c>
      <c r="H5" s="96">
        <v>45973.37023148148</v>
      </c>
      <c r="I5" s="135" t="str">
        <f>IFERROR(VLOOKUP(D5,DB!A:F,6,0),"")</f>
        <v>SCECO</v>
      </c>
      <c r="J5" s="135" t="str">
        <f>IFERROR(VLOOKUP(D5,DB!A:G,7,0),"")</f>
        <v>Good</v>
      </c>
      <c r="K5" s="98" t="s">
        <v>39118</v>
      </c>
      <c r="L5" s="92" t="str">
        <f>IFERROR(VLOOKUP(D5,DB!A:I,9,0),"")</f>
        <v>Latis</v>
      </c>
    </row>
    <row r="6" spans="1:16" ht="15" customHeight="1">
      <c r="A6" s="135" t="s">
        <v>39119</v>
      </c>
      <c r="B6" s="135" t="str">
        <f>IFERROR(VLOOKUP(D6,DB!A:K,11,0),"")</f>
        <v>R4</v>
      </c>
      <c r="C6" s="94">
        <v>12</v>
      </c>
      <c r="D6" s="92" t="s">
        <v>38885</v>
      </c>
      <c r="E6" s="95" t="s">
        <v>39021</v>
      </c>
      <c r="F6" s="96">
        <v>45973.392175925925</v>
      </c>
      <c r="G6" s="97">
        <f ca="1">IFERROR(NOW()-F6,"")</f>
        <v>2.2511226852657273E-2</v>
      </c>
      <c r="H6" s="96">
        <v>45973.383969907409</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45973.414687152777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45973.414687152777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45973.414687152777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45973.414687152777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45973.414687152777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45973.414687152777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45973.414687152777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45973.414687152777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45973.414687152777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45973.414687152777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45973.414687152777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45973.414687152777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45973.414687152777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45973.414687152777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45973.414687152777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45973.414687152777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45973.414687152777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45973.414687152777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45973.414687152777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45973.414687152777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45973.414687152777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45973.414687152777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45973.414687152777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45973.414687152777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45973.414687152777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45973.414687152777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45973.414687152777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45973.414687152777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45973.414687152777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45973.414687152777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45973.414687152777</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45973.414687152777</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45973.414687152777</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45973.414687152777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45973.414687152777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45973.414687152777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45973.414687152777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45973.414687152777</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81.582626967589022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47.225809837960696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24.753576041664928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45973.414687152777</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45973.414687152777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45973.414687152777</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45973.414687152777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45973.414687152777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45973.414687152777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45973.414687152777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45973.414687152777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45973.414687152777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45973.414687152777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45973.414687152777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45973.414687152777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45973.414687152777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45973.414687152777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45973.414687152777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45973.414687152777</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45973.414687152777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45973.414687152777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45973.414687152777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45973.414687152777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45973.414687152777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45973.414687152777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45973.414687152777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45973.414687152777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45973.414687152777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45973.414687152777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45973.414687152777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45973.414687152777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45973.414687152777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45973.414687152777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45973.414687152777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45973.414687152777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45973.414687152777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45973.414687152777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45973.414687152777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45973.414687152777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45973.414687152777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45973.414687152777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45973.414687152777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45973.414687152777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45973.414687152777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45973.414687152777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45973.414687152777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45973.414687152777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45973.414687152777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45973.414687152777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45973.414687152777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45973.414687152777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45973.414687152777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45973.414687152777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45973.414687152777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45973.414687152777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45973.414687152777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45973.414687152777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45973.414687152777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45973.414687152777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45973.414687152777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45973.414687152777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45973.414687152777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45973.414687152777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45973.414687152777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45973.414687152777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45973.414687152777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45973.414687152777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45973.414687152777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45973.414687152777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45973.414687152777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45973.414687152777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45973.414687152777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45973.414687152777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45973.414687152777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45973.414687152777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45973.414687152777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45973.414687152777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45973.414687152777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45973.414687152777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45973.414687152777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45973.414687152777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45973.414687152777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45973.414687152777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45973.414687152777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45973.414687152777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45973.414687152777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45973.414687152777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45973.414687152777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45973.414687152777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45973.414687152777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45973.414687152777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45973.414687152777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45973.414687152777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45973.414687152777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45973.414687152777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45973.414687152777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45973.414687152777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45973.414687152777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45973.414687152777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45973.414687152777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45973.414687152777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45973.414687152777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45973.414687152777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45973.414687152777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45973.414687152777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45973.414687152777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45973.414687152777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45973.414687152777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45973.414687152777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45973.414687152777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45973.414687152777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45973.414687152777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45973.414687152777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45973.414687152777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45973.414687152777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45973.414687152777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45973.414687152777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45973.414687152777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45973.414687152777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45973.414687152777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45973.414687152777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45973.414687152777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45973.414687152777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45973.414687152777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45973.414687152777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45973.414687152777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45973.414687152777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45973.414687152777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45973.414687152777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45973.414687152777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45973.414687152777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45973.414687152777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45973.414687152777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45973.414687152777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45973.414687152777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45973.414687152777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45973.414687152777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45973.414687152777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45973.414687152777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45973.414687152777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45973.414687152777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45973.414687152777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45973.414687152777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45973.414687152777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45973.414687152777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45973.414687152777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45973.414687152777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45973.414687152777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45973.414687152777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45973.414687152777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45973.414687152777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45973.414687152777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45973.414687152777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45973.414687152777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45973.414687152777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45973.414687152777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45973.414687152777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45973.414687152777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45973.414687152777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45973.414687152777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45973.414687152777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45973.414687152777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45973.414687152777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45973.414687152777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45973.414687152777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45973.414687152777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45973.414687152777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45973.414687152777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45973.414687152777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45973.414687152777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45973.414687152777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45973.414687152777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45973.414687152777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45973.414687152777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45973.414687152777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45973.414687152777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45973.414687152777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45973.414687152777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45973.414687152777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45973.414687152777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45973.414687152777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45973.414687152777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45973.414687152777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45973.414687152777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45973.414687152777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45973.414687152777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45973.414687152777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45973.414687152777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45973.414687152777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45973.414687152777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45973.414687152777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45973.414687152777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45973.414687152777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45973.414687152777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45973.414687152777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45973.414687152777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45973.414687152777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45973.414687152777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45973.414687152777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45973.414687152777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45973.414687152777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45973.414687152777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45973.414687152777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45973.414687152777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45973.414687152777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45973.414687152777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45973.414687152777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45973.414687152777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45973.414687152777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45973.414687152777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45973.414687152777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45973.414687152777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45973.414687152777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45973.414687152777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45973.414687152777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45973.414687152777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45973.414687152777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45973.414687152777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45973.414687152777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45973.414687152777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45973.414687152777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45973.414687152777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45973.414687152777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45973.414687152777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45973.414687152777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45973.414687152777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45973.414687152777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45973.414687152777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45973.414687152777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45973.414687152777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45973.414687152777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45973.414687152777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45973.414687152777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45973.414687152777</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8.343715277442243E-2</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57">
        <v>45973.402418981481</v>
      </c>
      <c r="G3" s="105">
        <f t="shared" ca="1" si="0"/>
        <v>1.2268171296454966E-2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4"/>
      <c r="E4" s="124"/>
      <c r="F4" s="143"/>
      <c r="G4" s="105">
        <f t="shared" ca="1" si="0"/>
        <v>45973.414687152777</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45973.414687152777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45973.414687152777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45973.414687152777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45973.414687152777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45973.414687152777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45973.414687152777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45973.414687152777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45973.414687152777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45973.414687152777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45973.414687152777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45973.414687152777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45973.414687152777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45973.414687152777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45973.414687152777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45973.414687152777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45973.414687152777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45973.414687152777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45973.414687152777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45973.414687152777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45973.414687152777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45973.414687152777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45973.414687152777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45973.414687152777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45973.414687152777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45973.414687152777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45973.414687152777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45973.414687152777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45973.414687152777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45973.414687152777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45973.414687152777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45973.414687152777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45973.414687152777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45973.414687152777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45973.414687152777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45973.414687152777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45973.414687152777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45973.414687152777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45973.414687152777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45973.414687152777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45973.414687152777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45973.414687152777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45973.414687152777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45973.414687152777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45973.414687152777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45973.414687152777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45973.414687152777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45973.414687152777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45973.414687152777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45973.414687152777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45973.414687152777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45973.414687152777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45973.414687152777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45973.414687152777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45973.414687152777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45973.414687152777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45973.414687152777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45973.414687152777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45973.414687152777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45973.414687152777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45973.414687152777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45973.414687152777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45973.414687152777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45973.414687152777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45973.414687152777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45973.414687152777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45973.414687152777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45973.414687152777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45973.414687152777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45973.414687152777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45973.414687152777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45973.414687152777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45973.414687152777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45973.414687152777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45973.414687152777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45973.414687152777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45973.414687152777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45973.414687152777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45973.414687152777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45973.414687152777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45973.414687152777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45973.414687152777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45973.414687152777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45973.414687152777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45973.414687152777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45973.414687152777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45973.414687152777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45973.414687152777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45973.414687152777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45973.414687152777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45973.414687152777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45973.414687152777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45973.414687152777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45973.414687152777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45973.414687152777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45973.414687152777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45973.414687152777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45973.414687152777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45973.414687152777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45973.414687152777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45973.414687152777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45973.414687152777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45973.414687152777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45973.414687152777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45973.414687152777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45973.414687152777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45973.414687152777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45973.414687152777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45973.414687152777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45973.414687152777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45973.414687152777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45973.414687152777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45973.414687152777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45973.414687152777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45973.414687152777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45973.414687152777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45973.414687152777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45973.414687152777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45973.414687152777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45973.414687152777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45973.414687152777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45973.414687152777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45973.414687152777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45973.414687152777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45973.414687152777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45973.414687152777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45973.414687152777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45973.414687152777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45973.414687152777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45973.414687152777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45973.414687152777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45973.414687152777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45973.414687152777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45973.414687152777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45973.414687152777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45973.414687152777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45973.414687152777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45973.414687152777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45973.414687152777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45973.414687152777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45973.414687152777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45973.414687152777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45973.414687152777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45973.414687152777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45973.414687152777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45973.414687152777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45973.414687152777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45973.414687152777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45973.414687152777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45973.414687152777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45973.414687152777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45973.414687152777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45973.414687152777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45973.414687152777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45973.414687152777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45973.414687152777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45973.414687152777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